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08\Desktop\"/>
    </mc:Choice>
  </mc:AlternateContent>
  <bookViews>
    <workbookView xWindow="0" yWindow="0" windowWidth="28800" windowHeight="11730"/>
  </bookViews>
  <sheets>
    <sheet name="総括表" sheetId="15" r:id="rId1"/>
    <sheet name="普通会計の状況" sheetId="16" r:id="rId2"/>
    <sheet name="各会計、関係団体の財政状況及び健全化判断比率" sheetId="17" r:id="rId3"/>
    <sheet name="財政比較分析表" sheetId="18" r:id="rId4"/>
    <sheet name="経常経費分析表（経常収支比率の分析）" sheetId="19" r:id="rId5"/>
    <sheet name="経常経費分析表（人件費・公債費・普通建設事業費の分析）" sheetId="20" r:id="rId6"/>
    <sheet name="性質別歳出決算分析表（住民一人当たりのコスト）" sheetId="21" r:id="rId7"/>
    <sheet name="目的別歳出決算分析表（住民一人当たりのコスト）" sheetId="22" r:id="rId8"/>
    <sheet name="実質収支比率等に係る経年分析" sheetId="23" r:id="rId9"/>
    <sheet name="連結実質赤字比率に係る赤字・黒字の構成分析" sheetId="24" r:id="rId10"/>
    <sheet name="実質公債費比率（分子）の構造" sheetId="25" r:id="rId11"/>
    <sheet name="将来負担比率（分子）の構造" sheetId="26" r:id="rId12"/>
    <sheet name="基金残高に係る経年分析" sheetId="27"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7" l="1"/>
  <c r="CW102" i="17"/>
  <c r="CR102" i="17"/>
  <c r="DG43" i="15"/>
  <c r="CQ43" i="15"/>
  <c r="CO43" i="15" s="1"/>
  <c r="BY43" i="15"/>
  <c r="BW43" i="15"/>
  <c r="BE43" i="15"/>
  <c r="AM43" i="15"/>
  <c r="U43" i="15"/>
  <c r="E43" i="15"/>
  <c r="C43" i="15" s="1"/>
  <c r="DG42" i="15"/>
  <c r="CQ42" i="15"/>
  <c r="CO42" i="15"/>
  <c r="BY42" i="15"/>
  <c r="BW42" i="15" s="1"/>
  <c r="BE42" i="15"/>
  <c r="AM42" i="15"/>
  <c r="U42" i="15"/>
  <c r="E42" i="15"/>
  <c r="C42" i="15"/>
  <c r="DG41" i="15"/>
  <c r="CQ41" i="15"/>
  <c r="CO41" i="15" s="1"/>
  <c r="BY41" i="15"/>
  <c r="BE41" i="15"/>
  <c r="AM41" i="15"/>
  <c r="U41" i="15"/>
  <c r="E41" i="15"/>
  <c r="C41" i="15" s="1"/>
  <c r="DG40" i="15"/>
  <c r="CQ40" i="15"/>
  <c r="CO40" i="15"/>
  <c r="BY40" i="15"/>
  <c r="BE40" i="15"/>
  <c r="AM40" i="15"/>
  <c r="U40" i="15"/>
  <c r="E40" i="15"/>
  <c r="C40" i="15"/>
  <c r="DG39" i="15"/>
  <c r="CQ39" i="15"/>
  <c r="CO39" i="15" s="1"/>
  <c r="BY39" i="15"/>
  <c r="BE39" i="15"/>
  <c r="AM39" i="15"/>
  <c r="U39" i="15"/>
  <c r="E39" i="15"/>
  <c r="C39" i="15" s="1"/>
  <c r="DG38" i="15"/>
  <c r="CQ38" i="15"/>
  <c r="CO38" i="15"/>
  <c r="BY38" i="15"/>
  <c r="BE38" i="15"/>
  <c r="AM38" i="15"/>
  <c r="W38" i="15"/>
  <c r="E38" i="15"/>
  <c r="C38" i="15"/>
  <c r="DG37" i="15"/>
  <c r="CQ37" i="15"/>
  <c r="CO37" i="15"/>
  <c r="BY37" i="15"/>
  <c r="BE37" i="15"/>
  <c r="AM37" i="15"/>
  <c r="W37" i="15"/>
  <c r="E37" i="15"/>
  <c r="C37" i="15"/>
  <c r="DG36" i="15"/>
  <c r="CQ36" i="15"/>
  <c r="CO36" i="15" s="1"/>
  <c r="BY36" i="15"/>
  <c r="BE36" i="15"/>
  <c r="AM36" i="15"/>
  <c r="W36" i="15"/>
  <c r="E36" i="15"/>
  <c r="C36" i="15" s="1"/>
  <c r="DG35" i="15"/>
  <c r="CQ35" i="15"/>
  <c r="BY35" i="15"/>
  <c r="BE35" i="15"/>
  <c r="AM35" i="15"/>
  <c r="W35" i="15"/>
  <c r="E35" i="15"/>
  <c r="C35" i="15" s="1"/>
  <c r="DG34" i="15"/>
  <c r="CQ34" i="15"/>
  <c r="BY34" i="15"/>
  <c r="BG34" i="15"/>
  <c r="AO34" i="15"/>
  <c r="W34" i="15"/>
  <c r="E34" i="15"/>
  <c r="C34" i="15" s="1"/>
  <c r="U34" i="15" l="1"/>
  <c r="U35" i="15" s="1"/>
  <c r="U36" i="15" s="1"/>
  <c r="U37" i="15" s="1"/>
  <c r="U38" i="15" s="1"/>
  <c r="AM34" i="15" l="1"/>
  <c r="BW34" i="15" l="1"/>
  <c r="BW35" i="15" s="1"/>
  <c r="BW36" i="15" s="1"/>
  <c r="BW37" i="15" s="1"/>
  <c r="BW38" i="15" s="1"/>
  <c r="BW39" i="15" s="1"/>
  <c r="BW40" i="15" s="1"/>
  <c r="BW41" i="15" s="1"/>
  <c r="BE34" i="15"/>
  <c r="CO34" i="15" s="1"/>
  <c r="CO35" i="15" s="1"/>
</calcChain>
</file>

<file path=xl/sharedStrings.xml><?xml version="1.0" encoding="utf-8"?>
<sst xmlns="http://schemas.openxmlformats.org/spreadsheetml/2006/main" count="1108" uniqueCount="553">
  <si>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</si>
  <si>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</si>
  <si>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</si>
  <si>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</si>
  <si>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</si>
  <si>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</si>
  <si>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</si>
  <si>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</si>
  <si>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</si>
  <si>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</si>
  <si>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</si>
  <si>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</si>
  <si>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</si>
  <si>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</si>
  <si>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</si>
  <si>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</si>
  <si>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</si>
  <si>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平成30年度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</si>
  <si>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</si>
  <si>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</si>
  <si>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</si>
  <si>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</si>
  <si>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</si>
  <si>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</si>
  <si>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</si>
  <si>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</si>
  <si>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</si>
  <si>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</si>
  <si>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</si>
  <si>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</si>
  <si>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</si>
  <si>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</si>
  <si>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</si>
  <si>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</si>
  <si>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</si>
  <si>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</si>
  <si>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土佐清水市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</si>
  <si>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</si>
  <si>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</si>
  <si>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</si>
  <si>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</si>
  <si>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</si>
  <si>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</si>
  <si>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</si>
  <si>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</si>
  <si>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</si>
  <si>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</si>
  <si>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</si>
  <si>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</si>
  <si>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</si>
  <si>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</si>
  <si>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</si>
  <si>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</si>
  <si>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</si>
  <si>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</si>
  <si>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</si>
  <si>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</si>
  <si>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</si>
  <si>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</si>
  <si>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</si>
  <si>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-14.0</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</si>
  <si>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</si>
  <si>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</si>
  <si>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</si>
  <si>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</si>
  <si>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</si>
  <si>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</si>
  <si>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</si>
  <si>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</si>
  <si>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</si>
  <si>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</si>
  <si>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</si>
  <si>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</si>
  <si>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</si>
  <si>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</si>
  <si>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</si>
  <si>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</si>
  <si>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</si>
  <si>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</si>
  <si>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</si>
  <si>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</si>
  <si>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</si>
  <si>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</si>
  <si>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</si>
  <si>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</si>
  <si>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</si>
  <si>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</si>
  <si>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</si>
  <si>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</si>
  <si>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</si>
  <si>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</si>
  <si>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</si>
  <si>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</si>
  <si>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</si>
  <si>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</si>
  <si>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</si>
  <si>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</si>
  <si>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</si>
  <si>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</si>
  <si>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</si>
  <si>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</si>
  <si>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</si>
  <si>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</si>
  <si>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</si>
  <si>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</si>
  <si>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</si>
  <si>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</si>
  <si>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</si>
  <si>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</si>
  <si>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</si>
  <si>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</si>
  <si>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</si>
  <si>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</si>
  <si>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</si>
  <si>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</si>
  <si>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</si>
  <si>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</si>
  <si>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</si>
  <si>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</si>
  <si>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</si>
  <si>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</si>
  <si>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</si>
  <si>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</si>
  <si>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</si>
  <si>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</si>
  <si>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</si>
  <si>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</si>
  <si>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</si>
  <si>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</si>
  <si>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</si>
  <si>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</si>
  <si>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</si>
  <si>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</si>
  <si>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</si>
  <si>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</si>
  <si>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</si>
  <si>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</si>
  <si>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</si>
  <si>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</si>
  <si>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</si>
  <si>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</si>
  <si>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</si>
  <si>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</si>
  <si>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</si>
  <si>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高知県土佐清水市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</si>
  <si>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</si>
  <si>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</si>
  <si>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</si>
  <si>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</si>
  <si>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</si>
  <si>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</si>
  <si>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</si>
  <si>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</si>
  <si>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</si>
  <si>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</si>
  <si>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</si>
  <si>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</si>
  <si>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</si>
  <si>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</si>
  <si>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</si>
  <si>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</si>
  <si>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</si>
  <si>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</si>
  <si>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</si>
  <si>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</si>
  <si>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</si>
  <si>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</si>
  <si>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</si>
  <si>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</si>
  <si>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</si>
  <si>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</si>
  <si>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</si>
  <si>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</si>
  <si>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</si>
  <si>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</si>
  <si>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</si>
  <si>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</si>
  <si>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</si>
  <si>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</si>
  <si>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</si>
  <si>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</si>
  <si>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</si>
  <si>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</si>
  <si>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</si>
  <si>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</si>
  <si>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</si>
  <si>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</si>
  <si>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</si>
  <si>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</si>
  <si>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</si>
  <si>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</si>
  <si>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</si>
  <si>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</si>
  <si>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</si>
  <si>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</si>
  <si>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</si>
  <si>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</si>
  <si>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</si>
  <si>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</si>
  <si>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</si>
  <si>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</si>
  <si>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</si>
  <si>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</si>
  <si>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</si>
  <si>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</si>
  <si>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</si>
  <si>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</si>
  <si>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</si>
  <si>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</si>
  <si>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</si>
  <si>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</si>
  <si>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</si>
  <si>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</si>
  <si>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</si>
  <si>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</si>
  <si>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</si>
  <si>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</si>
  <si>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</si>
  <si>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</si>
  <si>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</si>
  <si>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</si>
  <si>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</si>
  <si>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</si>
  <si>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</si>
  <si>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</si>
  <si>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</si>
  <si>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</si>
  <si>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</si>
  <si>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</si>
  <si>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</si>
  <si>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</si>
  <si>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</si>
  <si>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</si>
  <si>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</si>
  <si>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</si>
  <si>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</si>
  <si>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</si>
  <si>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</si>
  <si>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</si>
  <si>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</si>
  <si>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</si>
  <si>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</si>
  <si>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</si>
  <si>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</si>
  <si>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</si>
  <si>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</si>
  <si>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</si>
  <si>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</si>
  <si>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</si>
  <si>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</si>
  <si>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</si>
  <si>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</si>
  <si>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</si>
  <si>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</si>
  <si>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</si>
  <si>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</si>
  <si>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</si>
  <si>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</si>
  <si>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</si>
  <si>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</si>
  <si>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</si>
  <si>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</si>
  <si>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</si>
  <si>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</si>
  <si>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</si>
  <si>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</si>
  <si>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</si>
  <si>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</si>
  <si>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</si>
  <si>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</si>
  <si>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</si>
  <si>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</si>
  <si>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</si>
  <si>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</si>
  <si>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</si>
  <si>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</si>
  <si>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</si>
  <si>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</si>
  <si>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</si>
  <si>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</si>
  <si>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</si>
  <si>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</si>
  <si>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</si>
  <si>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</si>
  <si>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</si>
  <si>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</si>
  <si>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</si>
  <si>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</si>
  <si>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</si>
  <si>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</si>
  <si>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</si>
  <si>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</si>
  <si>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</si>
  <si>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高知県土佐清水市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</si>
  <si>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</si>
  <si>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</si>
  <si>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</si>
  <si>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</si>
  <si>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</si>
  <si>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</si>
  <si>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</si>
  <si>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</si>
  <si>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</si>
  <si>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</si>
  <si>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</si>
  <si>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</si>
  <si>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</si>
  <si>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</si>
  <si>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</si>
  <si>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</si>
  <si>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</si>
  <si>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</si>
  <si>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</si>
  <si>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</si>
  <si>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土佐清水市土地開発公社</t>
  </si>
  <si>
    <t>-</t>
    <phoneticPr fontId="2"/>
  </si>
  <si>
    <t>土佐清水ホールディングス株式会社</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</si>
  <si>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</si>
  <si>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</si>
  <si>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</si>
  <si>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</si>
  <si>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</si>
  <si>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</si>
  <si>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</si>
  <si>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</si>
  <si>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</si>
  <si>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</si>
  <si>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</si>
  <si>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</si>
  <si>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</si>
  <si>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</si>
  <si>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</si>
  <si>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指定介護老人福祉施設事業特別会計</t>
    <phoneticPr fontId="5"/>
  </si>
  <si>
    <t>介護サービス事業特別会計</t>
    <phoneticPr fontId="5"/>
  </si>
  <si>
    <t>後期高齢者医療特別会計</t>
    <phoneticPr fontId="5"/>
  </si>
  <si>
    <t>土佐清水市水道事業会計</t>
    <phoneticPr fontId="5"/>
  </si>
  <si>
    <t>法適用企業</t>
    <phoneticPr fontId="5"/>
  </si>
  <si>
    <t>再生可能エネルギー事業特別会計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</si>
  <si>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</si>
  <si>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</si>
  <si>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</si>
  <si>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</si>
  <si>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</si>
  <si>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</si>
  <si>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幡多広域市町村圏事務組合　一般会計</t>
    <rPh sb="0" eb="2">
      <t>ハタ</t>
    </rPh>
    <rPh sb="2" eb="4">
      <t>コウイキ</t>
    </rPh>
    <rPh sb="4" eb="7">
      <t>シチョウソン</t>
    </rPh>
    <rPh sb="7" eb="8">
      <t>ケン</t>
    </rPh>
    <rPh sb="8" eb="10">
      <t>ジム</t>
    </rPh>
    <rPh sb="10" eb="12">
      <t>クミアイ</t>
    </rPh>
    <rPh sb="13" eb="15">
      <t>イッパン</t>
    </rPh>
    <rPh sb="15" eb="17">
      <t>カイケイ</t>
    </rPh>
    <phoneticPr fontId="25"/>
  </si>
  <si>
    <t>幡多広域市町村圏事務組合　ふるさと特別会計</t>
    <rPh sb="0" eb="2">
      <t>ハタ</t>
    </rPh>
    <rPh sb="2" eb="4">
      <t>コウイキ</t>
    </rPh>
    <rPh sb="4" eb="7">
      <t>シチョウソン</t>
    </rPh>
    <rPh sb="7" eb="8">
      <t>ケン</t>
    </rPh>
    <rPh sb="8" eb="10">
      <t>ジム</t>
    </rPh>
    <rPh sb="10" eb="12">
      <t>クミアイ</t>
    </rPh>
    <rPh sb="17" eb="19">
      <t>トクベツ</t>
    </rPh>
    <rPh sb="19" eb="21">
      <t>カイケイ</t>
    </rPh>
    <phoneticPr fontId="25"/>
  </si>
  <si>
    <t>幡多広域市町村圏事務組合　滞納整理事業特別会計</t>
    <rPh sb="0" eb="2">
      <t>ハタ</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25"/>
  </si>
  <si>
    <t>こうち人づくり広域連合　一般会計</t>
    <rPh sb="3" eb="4">
      <t>ヒト</t>
    </rPh>
    <rPh sb="7" eb="9">
      <t>コウイキ</t>
    </rPh>
    <rPh sb="9" eb="11">
      <t>レンゴウ</t>
    </rPh>
    <rPh sb="12" eb="14">
      <t>イッパン</t>
    </rPh>
    <rPh sb="14" eb="16">
      <t>カイケイ</t>
    </rPh>
    <phoneticPr fontId="25"/>
  </si>
  <si>
    <t>高知県市町村総合事務組合　一般会計</t>
    <rPh sb="0" eb="3">
      <t>コウチケン</t>
    </rPh>
    <rPh sb="3" eb="6">
      <t>シチョウソン</t>
    </rPh>
    <rPh sb="6" eb="8">
      <t>ソウゴウ</t>
    </rPh>
    <rPh sb="8" eb="10">
      <t>ジム</t>
    </rPh>
    <rPh sb="10" eb="12">
      <t>クミアイ</t>
    </rPh>
    <rPh sb="13" eb="15">
      <t>イッパン</t>
    </rPh>
    <rPh sb="15" eb="17">
      <t>カイケイ</t>
    </rPh>
    <phoneticPr fontId="25"/>
  </si>
  <si>
    <t>高知県市町村総合事務組合　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5"/>
  </si>
  <si>
    <t>高知県後期高齢者医療広域連合　　一般会計</t>
    <rPh sb="0" eb="3">
      <t>コウチケン</t>
    </rPh>
    <rPh sb="3" eb="5">
      <t>コウキ</t>
    </rPh>
    <rPh sb="5" eb="8">
      <t>コウレイシャ</t>
    </rPh>
    <rPh sb="8" eb="10">
      <t>イリョウ</t>
    </rPh>
    <rPh sb="10" eb="12">
      <t>コウイキ</t>
    </rPh>
    <rPh sb="12" eb="14">
      <t>レンゴウ</t>
    </rPh>
    <rPh sb="16" eb="18">
      <t>イッパン</t>
    </rPh>
    <rPh sb="18" eb="20">
      <t>カイケイ</t>
    </rPh>
    <phoneticPr fontId="25"/>
  </si>
  <si>
    <t>高知県後期高齢者医療広域連合　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</si>
  <si>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</si>
  <si>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</si>
  <si>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</si>
  <si>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</si>
  <si>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</si>
  <si>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</si>
  <si>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</si>
  <si>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</si>
  <si>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</si>
  <si>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</si>
  <si>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</si>
  <si>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</si>
  <si>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</si>
  <si>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</si>
  <si>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</si>
  <si>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</si>
  <si>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</si>
  <si>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</si>
  <si>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</si>
  <si>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</si>
  <si>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</si>
  <si>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</si>
  <si>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</si>
  <si>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</si>
  <si>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</si>
  <si>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</si>
  <si>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</si>
  <si>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</si>
  <si>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</si>
  <si>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</si>
  <si>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</si>
  <si>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</si>
  <si>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</si>
  <si>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</si>
  <si>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</si>
  <si>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</si>
  <si>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</si>
  <si>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</si>
  <si>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</si>
  <si>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</si>
  <si>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</si>
  <si>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</si>
  <si>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</si>
  <si>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</si>
  <si>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</si>
  <si>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</si>
  <si>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</si>
  <si>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</si>
  <si>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</si>
  <si>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</si>
  <si>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</si>
  <si>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</si>
  <si>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</si>
  <si>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</si>
  <si>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</si>
  <si>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</si>
  <si>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</si>
  <si>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</si>
  <si>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</si>
  <si>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</si>
  <si>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</si>
  <si>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</si>
  <si>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</si>
  <si>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</si>
  <si>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</si>
  <si>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</si>
  <si>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</si>
  <si>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</si>
  <si>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</si>
  <si>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</si>
  <si>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</si>
  <si>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</si>
  <si>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</si>
  <si>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</si>
  <si>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</si>
  <si>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</si>
  <si>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</si>
  <si>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</si>
  <si>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</si>
  <si>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</si>
  <si>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</si>
  <si>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</si>
  <si>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</si>
  <si>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</si>
  <si>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</si>
  <si>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</si>
  <si>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</si>
  <si>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</si>
  <si>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</si>
  <si>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</si>
  <si>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</si>
  <si>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</si>
  <si>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</si>
  <si>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</si>
  <si>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</si>
  <si>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</si>
  <si>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</si>
  <si>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</si>
  <si>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</si>
  <si>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</si>
  <si>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</si>
  <si>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</si>
  <si>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</si>
  <si>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</si>
  <si>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</si>
  <si>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</si>
  <si>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</si>
  <si>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</si>
  <si>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</si>
  <si>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</si>
  <si>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</si>
  <si>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</si>
  <si>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</si>
  <si>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</si>
  <si>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</si>
  <si>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</si>
  <si>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</si>
  <si>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</si>
  <si>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</si>
  <si>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</si>
  <si>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</si>
  <si>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</si>
  <si>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</si>
  <si>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</si>
  <si>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</si>
  <si>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</si>
  <si>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</si>
  <si>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</si>
  <si>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</si>
  <si>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</si>
  <si>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</si>
  <si>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3.01</t>
  </si>
  <si>
    <t>▲ 3.56</t>
  </si>
  <si>
    <t>▲ 2.20</t>
  </si>
  <si>
    <t>会計</t>
    <rPh sb="0" eb="2">
      <t>カイケイ</t>
    </rPh>
    <phoneticPr fontId="5"/>
  </si>
  <si>
    <t>土佐清水市水道事業会計</t>
  </si>
  <si>
    <t>一般会計</t>
  </si>
  <si>
    <t>介護保険特別会計</t>
  </si>
  <si>
    <t>再生可能エネルギー事業特別会計</t>
  </si>
  <si>
    <t>後期高齢者医療特別会計</t>
  </si>
  <si>
    <t>介護サービス事業特別会計</t>
  </si>
  <si>
    <t>国民健康保険事業特別会計</t>
  </si>
  <si>
    <t>▲ 0.75</t>
  </si>
  <si>
    <t>▲ 1.37</t>
  </si>
  <si>
    <t>▲ 0.76</t>
  </si>
  <si>
    <t>指定介護老人福祉施設事業特別会計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</si>
  <si>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</si>
  <si>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</si>
  <si>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</si>
  <si>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</si>
  <si>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</si>
  <si>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</si>
  <si>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</si>
  <si>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</si>
  <si>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</si>
  <si>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</si>
  <si>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</si>
  <si>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</si>
  <si>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</si>
  <si>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</si>
  <si>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</si>
  <si>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</si>
  <si>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</si>
  <si>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</si>
  <si>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</si>
  <si>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</si>
  <si>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</si>
  <si>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</si>
  <si>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</si>
  <si>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</si>
  <si>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</si>
  <si>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</si>
  <si>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</si>
  <si>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</si>
  <si>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</si>
  <si>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</si>
  <si>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</si>
  <si>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</si>
  <si>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</si>
  <si>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</si>
  <si>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</si>
  <si>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</si>
  <si>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</si>
  <si>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</si>
  <si>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</si>
  <si>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</si>
  <si>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</si>
  <si>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</si>
  <si>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</si>
  <si>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</si>
  <si>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</si>
  <si>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</si>
  <si>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</si>
  <si>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地域福祉基金</t>
    <rPh sb="0" eb="2">
      <t>チイキ</t>
    </rPh>
    <rPh sb="2" eb="4">
      <t>フクシ</t>
    </rPh>
    <rPh sb="4" eb="6">
      <t>キキン</t>
    </rPh>
    <phoneticPr fontId="2"/>
  </si>
  <si>
    <t>施設等整備基金</t>
    <rPh sb="0" eb="2">
      <t>シセツ</t>
    </rPh>
    <rPh sb="2" eb="3">
      <t>トウ</t>
    </rPh>
    <rPh sb="3" eb="5">
      <t>セイビ</t>
    </rPh>
    <rPh sb="5" eb="7">
      <t>キキン</t>
    </rPh>
    <phoneticPr fontId="2"/>
  </si>
  <si>
    <t>ふるさと元気基金</t>
    <rPh sb="4" eb="6">
      <t>ゲンキ</t>
    </rPh>
    <rPh sb="6" eb="8">
      <t>キキン</t>
    </rPh>
    <phoneticPr fontId="2"/>
  </si>
  <si>
    <t>国際交流基金</t>
    <rPh sb="0" eb="4">
      <t>コクサイコウリュウ</t>
    </rPh>
    <rPh sb="4" eb="6">
      <t>キキン</t>
    </rPh>
    <phoneticPr fontId="2"/>
  </si>
  <si>
    <t>防災対策加速化基金</t>
    <rPh sb="0" eb="2">
      <t>ボウサイ</t>
    </rPh>
    <rPh sb="2" eb="4">
      <t>タイサク</t>
    </rPh>
    <rPh sb="4" eb="7">
      <t>カソクカ</t>
    </rPh>
    <rPh sb="7" eb="9">
      <t>キキン</t>
    </rPh>
    <phoneticPr fontId="2"/>
  </si>
  <si>
    <t>基金残高合計</t>
    <rPh sb="0" eb="2">
      <t>キキン</t>
    </rPh>
    <rPh sb="2" eb="4">
      <t>ザンダカ</t>
    </rPh>
    <rPh sb="4" eb="6">
      <t>ゴウケイ</t>
    </rPh>
    <phoneticPr fontId="5"/>
  </si>
  <si>
    <t>将来負担比率、実質公債費比率ともに類似団体平均を大きく上回る数値で推移している。将来負担比率については、平成30年度は数値が改善しており、次年度も減少が見込まれるが、実質公債費比率については、前年度から0.3ポイント悪化しており、多少の変動はあるものの今後数年間は18%を下回ることなく推移していく見込みである。南海トラフ地震対策として公共施設の高台移転など大型事業を数年間で集中的に実施したことが主な要因であるため、比率の上昇は一定やむを得ないが、今後の起債発行についてはより精査していく必要がある。</t>
    <rPh sb="0" eb="2">
      <t>ショウライ</t>
    </rPh>
    <rPh sb="2" eb="4">
      <t>フタン</t>
    </rPh>
    <rPh sb="4" eb="6">
      <t>ヒリツ</t>
    </rPh>
    <rPh sb="7" eb="14">
      <t>ジッシツコウサイヒヒリツ</t>
    </rPh>
    <rPh sb="17" eb="23">
      <t>ルイジダンタイヘイキン</t>
    </rPh>
    <rPh sb="24" eb="25">
      <t>オオ</t>
    </rPh>
    <rPh sb="27" eb="29">
      <t>ウワマワ</t>
    </rPh>
    <rPh sb="30" eb="32">
      <t>スウチ</t>
    </rPh>
    <rPh sb="33" eb="35">
      <t>スイイ</t>
    </rPh>
    <rPh sb="40" eb="46">
      <t>ショウライフタンヒリツ</t>
    </rPh>
    <rPh sb="52" eb="54">
      <t>ヘイセイ</t>
    </rPh>
    <rPh sb="56" eb="57">
      <t>ネン</t>
    </rPh>
    <rPh sb="57" eb="58">
      <t>ド</t>
    </rPh>
    <rPh sb="59" eb="61">
      <t>スウチ</t>
    </rPh>
    <rPh sb="62" eb="64">
      <t>カイゼン</t>
    </rPh>
    <rPh sb="69" eb="72">
      <t>ジネンド</t>
    </rPh>
    <rPh sb="73" eb="75">
      <t>ゲンショウ</t>
    </rPh>
    <rPh sb="76" eb="78">
      <t>ミコ</t>
    </rPh>
    <rPh sb="83" eb="85">
      <t>ジッシツ</t>
    </rPh>
    <rPh sb="85" eb="88">
      <t>コウサイヒ</t>
    </rPh>
    <rPh sb="88" eb="90">
      <t>ヒリツ</t>
    </rPh>
    <rPh sb="96" eb="99">
      <t>ゼンネンド</t>
    </rPh>
    <rPh sb="108" eb="110">
      <t>アッカ</t>
    </rPh>
    <rPh sb="115" eb="117">
      <t>タショウ</t>
    </rPh>
    <rPh sb="118" eb="120">
      <t>ヘンドウ</t>
    </rPh>
    <rPh sb="126" eb="128">
      <t>コンゴ</t>
    </rPh>
    <rPh sb="128" eb="131">
      <t>スウネンカン</t>
    </rPh>
    <rPh sb="136" eb="138">
      <t>シタマワ</t>
    </rPh>
    <rPh sb="143" eb="145">
      <t>スイイ</t>
    </rPh>
    <rPh sb="149" eb="151">
      <t>ミコ</t>
    </rPh>
    <rPh sb="199" eb="200">
      <t>オモ</t>
    </rPh>
    <rPh sb="201" eb="203">
      <t>ヨウイン</t>
    </rPh>
    <rPh sb="209" eb="211">
      <t>ヒリツ</t>
    </rPh>
    <rPh sb="212" eb="214">
      <t>ジョウショウ</t>
    </rPh>
    <rPh sb="215" eb="217">
      <t>イッテイ</t>
    </rPh>
    <rPh sb="220" eb="221">
      <t>エ</t>
    </rPh>
    <rPh sb="225" eb="227">
      <t>コンゴ</t>
    </rPh>
    <rPh sb="228" eb="230">
      <t>キサイ</t>
    </rPh>
    <rPh sb="230" eb="232">
      <t>ハッコウ</t>
    </rPh>
    <rPh sb="239" eb="241">
      <t>セイサ</t>
    </rPh>
    <rPh sb="245" eb="247">
      <t>ヒツヨウ</t>
    </rPh>
    <phoneticPr fontId="2"/>
  </si>
  <si>
    <t>南海トラフ地震対策として公共施設の高台移転など大型事業を数年間で集中的に実施したことで地方債残高が増加し、将来負担比率は類似団体を大きく上回る数値で推移しているが、平成30年度は基準財政需要額算入見込額の増加により比率は減少している。現在は交付税措置率の高い起債に限定した借入を行っているため、次年度以降も比率は減少する見込みである。有形固定資産減価償却率については類似団体平均を若干上回っているものの、同水準で推移している。比率は今後緩やかに上昇することが見込まれ、老朽施設の改修等についても一定必要になると想定されるが、将来負担額とのバランスにも注視していく必要がある。</t>
    <rPh sb="43" eb="46">
      <t>チホウサイ</t>
    </rPh>
    <rPh sb="53" eb="55">
      <t>ショウライ</t>
    </rPh>
    <rPh sb="55" eb="57">
      <t>フタン</t>
    </rPh>
    <rPh sb="57" eb="59">
      <t>ヒリツ</t>
    </rPh>
    <rPh sb="60" eb="62">
      <t>ルイジ</t>
    </rPh>
    <rPh sb="62" eb="64">
      <t>ダンタイ</t>
    </rPh>
    <rPh sb="65" eb="66">
      <t>オオ</t>
    </rPh>
    <rPh sb="68" eb="70">
      <t>ウワマワ</t>
    </rPh>
    <rPh sb="71" eb="73">
      <t>スウチ</t>
    </rPh>
    <rPh sb="74" eb="76">
      <t>スイイ</t>
    </rPh>
    <rPh sb="82" eb="84">
      <t>ヘイセイ</t>
    </rPh>
    <rPh sb="86" eb="88">
      <t>ネンド</t>
    </rPh>
    <rPh sb="107" eb="109">
      <t>ヒリツ</t>
    </rPh>
    <rPh sb="110" eb="112">
      <t>ゲンショウ</t>
    </rPh>
    <rPh sb="117" eb="119">
      <t>ゲンザイ</t>
    </rPh>
    <rPh sb="132" eb="134">
      <t>ゲンテイ</t>
    </rPh>
    <rPh sb="147" eb="150">
      <t>ジネンド</t>
    </rPh>
    <rPh sb="150" eb="152">
      <t>イコウ</t>
    </rPh>
    <rPh sb="153" eb="155">
      <t>ヒリツ</t>
    </rPh>
    <rPh sb="156" eb="158">
      <t>ゲンショウ</t>
    </rPh>
    <rPh sb="160" eb="162">
      <t>ミコ</t>
    </rPh>
    <rPh sb="183" eb="185">
      <t>ルイジ</t>
    </rPh>
    <rPh sb="185" eb="187">
      <t>ダンタイ</t>
    </rPh>
    <rPh sb="187" eb="189">
      <t>ヘイキン</t>
    </rPh>
    <rPh sb="190" eb="192">
      <t>ジャッカン</t>
    </rPh>
    <rPh sb="192" eb="194">
      <t>ウワマワ</t>
    </rPh>
    <rPh sb="202" eb="205">
      <t>ドウスイジュン</t>
    </rPh>
    <rPh sb="206" eb="208">
      <t>スイイ</t>
    </rPh>
    <rPh sb="213" eb="215">
      <t>ヒリツ</t>
    </rPh>
    <rPh sb="216" eb="218">
      <t>コンゴ</t>
    </rPh>
    <rPh sb="218" eb="219">
      <t>ユル</t>
    </rPh>
    <rPh sb="222" eb="224">
      <t>ジョウショウ</t>
    </rPh>
    <rPh sb="229" eb="231">
      <t>ミコ</t>
    </rPh>
    <rPh sb="234" eb="236">
      <t>ロウキュウ</t>
    </rPh>
    <rPh sb="236" eb="238">
      <t>シセツ</t>
    </rPh>
    <rPh sb="239" eb="241">
      <t>カイシュウ</t>
    </rPh>
    <rPh sb="241" eb="242">
      <t>トウ</t>
    </rPh>
    <rPh sb="247" eb="249">
      <t>イッテイ</t>
    </rPh>
    <rPh sb="249" eb="251">
      <t>ヒツヨウ</t>
    </rPh>
    <rPh sb="255" eb="257">
      <t>ソウテイ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</si>
</sst>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11"/>
      <color rgb="FFFF0000"/>
      <name val="ＭＳ 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6"/>
      <color indexed="8"/>
      <name val="ＭＳ ゴシック"/>
      <family val="3"/>
      <charset val="128"/>
    </font>
    <font>
      <sz val="16"/>
      <name val="ＭＳ ゴシック"/>
      <family val="3"/>
      <charset val="128"/>
    </font>
    <font>
      <sz val="13"/>
      <color indexed="8"/>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0" xfId="12" applyFont="1" applyFill="1" applyBorder="1" applyProtection="1">
      <alignment vertical="center"/>
    </xf>
    <xf numFmtId="0" fontId="4" fillId="2" borderId="0" xfId="12" applyFont="1" applyFill="1" applyProtection="1">
      <alignment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27"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8" fillId="0" borderId="12" xfId="2" applyNumberFormat="1" applyFont="1" applyFill="1" applyBorder="1" applyAlignment="1">
      <alignment horizontal="right" vertical="center" shrinkToFit="1"/>
    </xf>
    <xf numFmtId="191" fontId="28"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7"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81" fontId="28" fillId="0" borderId="175"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79" fontId="28" fillId="0" borderId="37"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8" xfId="4" applyNumberFormat="1" applyFont="1" applyBorder="1" applyAlignment="1">
      <alignment horizontal="center" vertical="center"/>
    </xf>
    <xf numFmtId="181" fontId="28" fillId="0" borderId="179"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78" xfId="5" applyNumberFormat="1" applyFont="1" applyFill="1" applyBorder="1" applyAlignment="1">
      <alignment horizontal="right" vertical="center" shrinkToFit="1"/>
    </xf>
    <xf numFmtId="181" fontId="28" fillId="0" borderId="181" xfId="5" applyNumberFormat="1" applyFont="1" applyFill="1" applyBorder="1" applyAlignment="1">
      <alignment horizontal="right" vertical="center" shrinkToFit="1"/>
    </xf>
    <xf numFmtId="179" fontId="28" fillId="0" borderId="182" xfId="5" applyNumberFormat="1" applyFont="1" applyFill="1" applyBorder="1" applyAlignment="1">
      <alignment horizontal="right" vertical="center" shrinkToFit="1"/>
    </xf>
    <xf numFmtId="179" fontId="28" fillId="0" borderId="179"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7"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81" fontId="28" fillId="0" borderId="175"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2" xfId="16" applyFont="1" applyFill="1" applyBorder="1" applyAlignment="1"/>
    <xf numFmtId="0" fontId="30" fillId="6" borderId="23" xfId="16" applyFont="1" applyFill="1" applyBorder="1" applyAlignment="1">
      <alignment horizontal="right" vertical="top"/>
    </xf>
    <xf numFmtId="0" fontId="30" fillId="6" borderId="24" xfId="16" applyFont="1" applyFill="1" applyBorder="1" applyAlignment="1">
      <alignment horizontal="right" vertical="top"/>
    </xf>
    <xf numFmtId="0" fontId="30" fillId="6" borderId="14" xfId="16" applyFont="1" applyFill="1" applyBorder="1" applyAlignment="1">
      <alignment horizontal="center" vertical="center"/>
    </xf>
    <xf numFmtId="0" fontId="30" fillId="6" borderId="16" xfId="16" applyFont="1" applyFill="1" applyBorder="1" applyAlignment="1">
      <alignment horizontal="center" vertical="center"/>
    </xf>
    <xf numFmtId="0" fontId="30" fillId="6" borderId="62" xfId="16" applyFont="1" applyFill="1" applyBorder="1" applyAlignment="1">
      <alignment horizontal="center" vertical="center"/>
    </xf>
    <xf numFmtId="0" fontId="30" fillId="0" borderId="28" xfId="16" applyFont="1" applyFill="1" applyBorder="1" applyAlignment="1">
      <alignment horizontal="center" vertical="center" wrapText="1"/>
    </xf>
    <xf numFmtId="189" fontId="30" fillId="0" borderId="14" xfId="16" applyNumberFormat="1" applyFont="1" applyFill="1" applyBorder="1" applyAlignment="1" applyProtection="1">
      <alignment horizontal="right" vertical="center" shrinkToFit="1"/>
    </xf>
    <xf numFmtId="189" fontId="30" fillId="0" borderId="16" xfId="16" applyNumberFormat="1" applyFont="1" applyFill="1" applyBorder="1" applyAlignment="1" applyProtection="1">
      <alignment horizontal="right" vertical="center" shrinkToFit="1"/>
    </xf>
    <xf numFmtId="189" fontId="30" fillId="0" borderId="18" xfId="16" applyNumberFormat="1" applyFont="1" applyFill="1" applyBorder="1" applyAlignment="1" applyProtection="1">
      <alignment horizontal="right" vertical="center" shrinkToFit="1"/>
    </xf>
    <xf numFmtId="0" fontId="30" fillId="0" borderId="39" xfId="16" applyFont="1" applyFill="1" applyBorder="1" applyAlignment="1">
      <alignment horizontal="center" vertical="center" wrapText="1"/>
    </xf>
    <xf numFmtId="189" fontId="30" fillId="0" borderId="36" xfId="16" applyNumberFormat="1" applyFont="1" applyFill="1" applyBorder="1" applyAlignment="1" applyProtection="1">
      <alignment horizontal="right" vertical="center" shrinkToFit="1"/>
    </xf>
    <xf numFmtId="189" fontId="30" fillId="0" borderId="37" xfId="16" applyNumberFormat="1" applyFont="1" applyFill="1" applyBorder="1" applyAlignment="1" applyProtection="1">
      <alignment horizontal="right" vertical="center" shrinkToFit="1"/>
    </xf>
    <xf numFmtId="189" fontId="30" fillId="0" borderId="38" xfId="16" applyNumberFormat="1" applyFont="1" applyFill="1" applyBorder="1" applyAlignment="1" applyProtection="1">
      <alignment horizontal="right" vertical="center" shrinkToFit="1"/>
    </xf>
    <xf numFmtId="0" fontId="30" fillId="0" borderId="63" xfId="16" applyFont="1" applyFill="1" applyBorder="1" applyAlignment="1">
      <alignment horizontal="center" vertical="center"/>
    </xf>
    <xf numFmtId="189" fontId="30" fillId="0" borderId="113" xfId="16" applyNumberFormat="1" applyFont="1" applyFill="1" applyBorder="1" applyAlignment="1" applyProtection="1">
      <alignment horizontal="right" vertical="center" shrinkToFit="1"/>
    </xf>
    <xf numFmtId="189" fontId="30" fillId="0" borderId="183" xfId="16" applyNumberFormat="1" applyFont="1" applyFill="1" applyBorder="1" applyAlignment="1" applyProtection="1">
      <alignment horizontal="right" vertical="center" shrinkToFit="1"/>
    </xf>
    <xf numFmtId="189" fontId="30" fillId="0" borderId="64"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2" xfId="17" applyFont="1" applyFill="1" applyBorder="1" applyAlignment="1"/>
    <xf numFmtId="0" fontId="30" fillId="7" borderId="23" xfId="17" applyFont="1" applyFill="1" applyBorder="1" applyAlignment="1">
      <alignment horizontal="right" vertical="top"/>
    </xf>
    <xf numFmtId="0" fontId="30" fillId="7" borderId="24" xfId="17" applyFont="1" applyFill="1" applyBorder="1" applyAlignment="1">
      <alignment horizontal="right" vertical="top"/>
    </xf>
    <xf numFmtId="0" fontId="30" fillId="7" borderId="15" xfId="17" applyFont="1" applyFill="1" applyBorder="1" applyAlignment="1">
      <alignment horizontal="center" vertical="center"/>
    </xf>
    <xf numFmtId="0" fontId="30" fillId="7" borderId="16" xfId="17" applyFont="1" applyFill="1" applyBorder="1" applyAlignment="1">
      <alignment horizontal="center" vertical="center"/>
    </xf>
    <xf numFmtId="0" fontId="30" fillId="7" borderId="18" xfId="17" applyFont="1" applyFill="1" applyBorder="1" applyAlignment="1">
      <alignment horizontal="center" vertical="center"/>
    </xf>
    <xf numFmtId="0" fontId="30" fillId="0" borderId="30" xfId="17" applyFont="1" applyFill="1" applyBorder="1" applyAlignment="1">
      <alignment vertical="center" wrapText="1"/>
    </xf>
    <xf numFmtId="189" fontId="30" fillId="0" borderId="184" xfId="17" applyNumberFormat="1" applyFont="1" applyFill="1" applyBorder="1" applyAlignment="1">
      <alignment horizontal="right" vertical="center" shrinkToFit="1"/>
    </xf>
    <xf numFmtId="189" fontId="30" fillId="0" borderId="185" xfId="17" applyNumberFormat="1" applyFont="1" applyFill="1" applyBorder="1" applyAlignment="1">
      <alignment horizontal="right" vertical="center" shrinkToFit="1"/>
    </xf>
    <xf numFmtId="189" fontId="30" fillId="0" borderId="186" xfId="17" applyNumberFormat="1" applyFont="1" applyFill="1" applyBorder="1" applyAlignment="1">
      <alignment horizontal="right" vertical="center" shrinkToFit="1"/>
    </xf>
    <xf numFmtId="0" fontId="30" fillId="0" borderId="35" xfId="17" applyFont="1" applyFill="1" applyBorder="1" applyAlignment="1">
      <alignment vertical="center"/>
    </xf>
    <xf numFmtId="189" fontId="30" fillId="0" borderId="187" xfId="17" applyNumberFormat="1" applyFont="1" applyFill="1" applyBorder="1" applyAlignment="1">
      <alignment horizontal="right" vertical="center" shrinkToFit="1"/>
    </xf>
    <xf numFmtId="189" fontId="30" fillId="0" borderId="12" xfId="17" applyNumberFormat="1" applyFont="1" applyFill="1" applyBorder="1" applyAlignment="1">
      <alignment horizontal="right" vertical="center" shrinkToFit="1"/>
    </xf>
    <xf numFmtId="189" fontId="30" fillId="0" borderId="188" xfId="17" applyNumberFormat="1" applyFont="1" applyFill="1" applyBorder="1" applyAlignment="1">
      <alignment horizontal="right" vertical="center" shrinkToFit="1"/>
    </xf>
    <xf numFmtId="0" fontId="30" fillId="0" borderId="39" xfId="17" applyFont="1" applyFill="1" applyBorder="1" applyAlignment="1">
      <alignment vertical="center"/>
    </xf>
    <xf numFmtId="0" fontId="30" fillId="0" borderId="63" xfId="17" applyFont="1" applyFill="1" applyBorder="1" applyAlignment="1">
      <alignment vertical="center"/>
    </xf>
    <xf numFmtId="189" fontId="30" fillId="0" borderId="113" xfId="17" applyNumberFormat="1" applyFont="1" applyFill="1" applyBorder="1" applyAlignment="1">
      <alignment horizontal="right" vertical="center" shrinkToFit="1"/>
    </xf>
    <xf numFmtId="189" fontId="30" fillId="0" borderId="183" xfId="17" applyNumberFormat="1" applyFont="1" applyFill="1" applyBorder="1" applyAlignment="1">
      <alignment horizontal="right" vertical="center" shrinkToFit="1"/>
    </xf>
    <xf numFmtId="189" fontId="30" fillId="0" borderId="64" xfId="17" applyNumberFormat="1" applyFont="1" applyFill="1" applyBorder="1" applyAlignment="1">
      <alignment horizontal="right" vertical="center" shrinkToFit="1"/>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2" xfId="18" applyFont="1" applyFill="1" applyBorder="1" applyAlignment="1"/>
    <xf numFmtId="0" fontId="31" fillId="6" borderId="23" xfId="18" applyFont="1" applyFill="1" applyBorder="1" applyAlignment="1"/>
    <xf numFmtId="0" fontId="31" fillId="6" borderId="23" xfId="18" applyFont="1" applyFill="1" applyBorder="1" applyAlignment="1">
      <alignment horizontal="right" vertical="center"/>
    </xf>
    <xf numFmtId="0" fontId="31" fillId="6" borderId="24" xfId="18" applyFont="1" applyFill="1" applyBorder="1" applyAlignment="1">
      <alignment horizontal="right" vertical="top"/>
    </xf>
    <xf numFmtId="0" fontId="31" fillId="6" borderId="15" xfId="18" applyFont="1" applyFill="1" applyBorder="1" applyAlignment="1">
      <alignment horizontal="center" vertical="center"/>
    </xf>
    <xf numFmtId="0" fontId="31" fillId="6" borderId="16" xfId="18" applyFont="1" applyFill="1" applyBorder="1" applyAlignment="1">
      <alignment horizontal="center" vertical="center"/>
    </xf>
    <xf numFmtId="0" fontId="31" fillId="6" borderId="62"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181" fontId="31" fillId="0" borderId="186"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7"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8"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5" xfId="18" applyFont="1" applyFill="1" applyBorder="1" applyAlignment="1">
      <alignment vertical="center"/>
    </xf>
    <xf numFmtId="181" fontId="31" fillId="0" borderId="113" xfId="18" applyNumberFormat="1" applyFont="1" applyFill="1" applyBorder="1" applyAlignment="1" applyProtection="1">
      <alignment horizontal="right" vertical="center" shrinkToFit="1"/>
    </xf>
    <xf numFmtId="181" fontId="31" fillId="0" borderId="183" xfId="18" applyNumberFormat="1" applyFont="1" applyFill="1" applyBorder="1" applyAlignment="1" applyProtection="1">
      <alignment horizontal="right" vertical="center" shrinkToFit="1"/>
    </xf>
    <xf numFmtId="181" fontId="31" fillId="0" borderId="64"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2" fillId="8" borderId="22" xfId="18" applyFont="1" applyFill="1" applyBorder="1" applyAlignment="1"/>
    <xf numFmtId="0" fontId="32" fillId="8" borderId="23" xfId="18" applyFont="1" applyFill="1" applyBorder="1" applyAlignment="1"/>
    <xf numFmtId="0" fontId="32" fillId="8" borderId="23" xfId="18" applyFont="1" applyFill="1" applyBorder="1" applyAlignment="1">
      <alignment horizontal="right" vertical="center"/>
    </xf>
    <xf numFmtId="0" fontId="32" fillId="8" borderId="24" xfId="18" applyFont="1" applyFill="1" applyBorder="1" applyAlignment="1">
      <alignment horizontal="right" vertical="top"/>
    </xf>
    <xf numFmtId="0" fontId="32" fillId="8" borderId="15" xfId="18" applyFont="1" applyFill="1" applyBorder="1" applyAlignment="1">
      <alignment horizontal="center" vertical="center"/>
    </xf>
    <xf numFmtId="0" fontId="32" fillId="8" borderId="16" xfId="18" applyFont="1" applyFill="1" applyBorder="1" applyAlignment="1">
      <alignment horizontal="center" vertical="center"/>
    </xf>
    <xf numFmtId="0" fontId="32" fillId="8" borderId="62" xfId="18" applyFont="1" applyFill="1" applyBorder="1" applyAlignment="1">
      <alignment horizontal="center" vertical="center"/>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181" fontId="32" fillId="0" borderId="113" xfId="18" applyNumberFormat="1" applyFont="1" applyBorder="1" applyAlignment="1" applyProtection="1">
      <alignment horizontal="right" vertical="center" shrinkToFit="1"/>
      <protection locked="0"/>
    </xf>
    <xf numFmtId="181" fontId="32" fillId="0" borderId="183" xfId="18" applyNumberFormat="1" applyFont="1" applyBorder="1" applyAlignment="1" applyProtection="1">
      <alignment horizontal="right" vertical="center" shrinkToFit="1"/>
      <protection locked="0"/>
    </xf>
    <xf numFmtId="181" fontId="32"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2" fillId="0" borderId="0" xfId="18" applyFont="1" applyAlignment="1">
      <alignment vertical="top"/>
    </xf>
    <xf numFmtId="0" fontId="25" fillId="0" borderId="0" xfId="18" applyFont="1">
      <alignment vertical="center"/>
    </xf>
    <xf numFmtId="0" fontId="34"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2" xfId="19" applyFont="1" applyFill="1" applyBorder="1" applyAlignment="1"/>
    <xf numFmtId="0" fontId="31" fillId="6" borderId="23" xfId="19" applyFont="1" applyFill="1" applyBorder="1" applyAlignment="1"/>
    <xf numFmtId="0" fontId="31" fillId="6" borderId="23" xfId="19" applyFont="1" applyFill="1" applyBorder="1" applyAlignment="1">
      <alignment horizontal="right" vertical="center"/>
    </xf>
    <xf numFmtId="0" fontId="31" fillId="6" borderId="24" xfId="19" applyFont="1" applyFill="1" applyBorder="1" applyAlignment="1">
      <alignment horizontal="right" vertical="top"/>
    </xf>
    <xf numFmtId="0" fontId="31" fillId="6" borderId="15" xfId="19" applyFont="1" applyFill="1" applyBorder="1" applyAlignment="1">
      <alignment horizontal="center" vertical="center"/>
    </xf>
    <xf numFmtId="0" fontId="31" fillId="6" borderId="16" xfId="19" applyFont="1" applyFill="1" applyBorder="1" applyAlignment="1">
      <alignment horizontal="center" vertical="center"/>
    </xf>
    <xf numFmtId="0" fontId="31" fillId="6" borderId="18"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4"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181" fontId="31" fillId="0" borderId="186" xfId="19" applyNumberFormat="1" applyFont="1" applyFill="1" applyBorder="1" applyAlignment="1" applyProtection="1">
      <alignment horizontal="right" vertical="center" shrinkToFit="1"/>
    </xf>
    <xf numFmtId="0" fontId="31" fillId="0" borderId="10" xfId="19" applyFont="1" applyFill="1" applyBorder="1" applyAlignment="1">
      <alignment vertical="center"/>
    </xf>
    <xf numFmtId="181" fontId="31" fillId="0" borderId="187"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8" xfId="19" applyNumberFormat="1" applyFont="1" applyFill="1" applyBorder="1" applyAlignment="1" applyProtection="1">
      <alignment horizontal="right" vertical="center" shrinkToFit="1"/>
    </xf>
    <xf numFmtId="0" fontId="31" fillId="0" borderId="1" xfId="19" applyFont="1" applyFill="1" applyBorder="1" applyAlignment="1">
      <alignment vertical="center"/>
    </xf>
    <xf numFmtId="0" fontId="31" fillId="0" borderId="33" xfId="19" applyFont="1" applyFill="1" applyBorder="1" applyAlignment="1">
      <alignment vertical="center"/>
    </xf>
    <xf numFmtId="0" fontId="31" fillId="0" borderId="10" xfId="19" applyFont="1" applyFill="1" applyBorder="1" applyAlignment="1">
      <alignment vertical="center" wrapText="1"/>
    </xf>
    <xf numFmtId="0" fontId="31" fillId="0" borderId="55" xfId="19" applyFont="1" applyFill="1" applyBorder="1" applyAlignment="1">
      <alignment vertical="center"/>
    </xf>
    <xf numFmtId="181" fontId="31" fillId="0" borderId="113" xfId="19" applyNumberFormat="1" applyFont="1" applyFill="1" applyBorder="1" applyAlignment="1" applyProtection="1">
      <alignment horizontal="right" vertical="center" shrinkToFit="1"/>
    </xf>
    <xf numFmtId="181" fontId="31" fillId="0" borderId="183" xfId="19" applyNumberFormat="1" applyFont="1" applyFill="1" applyBorder="1" applyAlignment="1" applyProtection="1">
      <alignment horizontal="right" vertical="center" shrinkToFit="1"/>
    </xf>
    <xf numFmtId="181" fontId="31" fillId="0" borderId="64" xfId="19" applyNumberFormat="1" applyFont="1" applyFill="1" applyBorder="1" applyAlignment="1" applyProtection="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70" xfId="11" applyNumberFormat="1" applyFill="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8"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0"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6"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6"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37" xfId="4" applyNumberFormat="1" applyFont="1" applyBorder="1" applyAlignment="1">
      <alignment horizontal="center" vertical="center" wrapText="1"/>
    </xf>
    <xf numFmtId="177" fontId="28" fillId="0" borderId="3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30" fillId="0" borderId="20" xfId="16" applyFont="1" applyFill="1" applyBorder="1" applyAlignment="1" applyProtection="1">
      <alignment horizontal="left" vertical="center" wrapText="1"/>
    </xf>
    <xf numFmtId="0" fontId="30" fillId="0" borderId="21"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0" xfId="16" applyFont="1" applyFill="1" applyBorder="1" applyAlignment="1" applyProtection="1">
      <alignment horizontal="left" vertical="center"/>
    </xf>
    <xf numFmtId="0" fontId="30" fillId="0" borderId="56" xfId="16" applyFont="1" applyFill="1" applyBorder="1" applyAlignment="1" applyProtection="1">
      <alignment horizontal="left" vertical="center"/>
    </xf>
    <xf numFmtId="0" fontId="30" fillId="0" borderId="58"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4" xfId="17" applyFont="1" applyBorder="1" applyAlignment="1">
      <alignment horizontal="left" vertical="center" wrapText="1"/>
    </xf>
    <xf numFmtId="0" fontId="31" fillId="0" borderId="56" xfId="17" applyFont="1" applyFill="1" applyBorder="1" applyAlignment="1">
      <alignment horizontal="left" vertical="center" wrapText="1"/>
    </xf>
    <xf numFmtId="0" fontId="31" fillId="0" borderId="56" xfId="17" applyFont="1" applyBorder="1" applyAlignment="1">
      <alignment horizontal="left" vertical="center" wrapText="1"/>
    </xf>
    <xf numFmtId="0" fontId="31" fillId="0" borderId="58" xfId="17" applyFont="1" applyBorder="1" applyAlignment="1">
      <alignment horizontal="left" vertical="center" wrapText="1"/>
    </xf>
    <xf numFmtId="0" fontId="31" fillId="0" borderId="51" xfId="17" applyFont="1" applyFill="1" applyBorder="1" applyAlignment="1">
      <alignment horizontal="left" vertical="center" wrapText="1"/>
    </xf>
    <xf numFmtId="0" fontId="31" fillId="0" borderId="53" xfId="17" applyFont="1" applyFill="1" applyBorder="1" applyAlignment="1">
      <alignment horizontal="left" vertical="center" wrapText="1"/>
    </xf>
    <xf numFmtId="0" fontId="31" fillId="0" borderId="19" xfId="18" applyFont="1" applyFill="1" applyBorder="1" applyAlignment="1">
      <alignment vertical="center" wrapText="1"/>
    </xf>
    <xf numFmtId="0" fontId="31" fillId="0" borderId="15" xfId="18" applyFont="1" applyFill="1" applyBorder="1" applyAlignment="1">
      <alignment vertical="center" wrapText="1"/>
    </xf>
    <xf numFmtId="0" fontId="31" fillId="0" borderId="28" xfId="18" applyFont="1" applyFill="1" applyBorder="1" applyAlignment="1">
      <alignment vertical="center" wrapText="1"/>
    </xf>
    <xf numFmtId="0" fontId="31" fillId="0" borderId="5" xfId="18" applyFont="1" applyFill="1" applyBorder="1" applyAlignment="1">
      <alignment vertical="center" wrapText="1"/>
    </xf>
    <xf numFmtId="0" fontId="31" fillId="0" borderId="30" xfId="18" applyFont="1" applyFill="1" applyBorder="1" applyAlignment="1">
      <alignment vertical="center" wrapText="1"/>
    </xf>
    <xf numFmtId="0" fontId="31" fillId="0" borderId="8" xfId="18" applyFont="1" applyFill="1" applyBorder="1" applyAlignment="1">
      <alignment vertical="center" wrapText="1"/>
    </xf>
    <xf numFmtId="0" fontId="31" fillId="0" borderId="51" xfId="18" applyFont="1" applyFill="1" applyBorder="1" applyAlignment="1">
      <alignment vertical="center"/>
    </xf>
    <xf numFmtId="0" fontId="31" fillId="0" borderId="53" xfId="18" applyFont="1" applyFill="1" applyBorder="1" applyAlignment="1">
      <alignment vertical="center"/>
    </xf>
    <xf numFmtId="0" fontId="31" fillId="0" borderId="9" xfId="18" applyFont="1" applyFill="1" applyBorder="1" applyAlignment="1">
      <alignment vertical="center"/>
    </xf>
    <xf numFmtId="0" fontId="31" fillId="0" borderId="54" xfId="18" applyFont="1" applyFill="1" applyBorder="1" applyAlignment="1">
      <alignment vertical="center"/>
    </xf>
    <xf numFmtId="0" fontId="31" fillId="0" borderId="35" xfId="18" applyFont="1" applyFill="1" applyBorder="1" applyAlignment="1">
      <alignment vertical="center" wrapText="1"/>
    </xf>
    <xf numFmtId="0" fontId="31" fillId="0" borderId="11" xfId="18" applyFont="1" applyFill="1" applyBorder="1" applyAlignment="1">
      <alignment vertical="center" wrapText="1"/>
    </xf>
    <xf numFmtId="0" fontId="31" fillId="0" borderId="63" xfId="18" applyFont="1" applyFill="1" applyBorder="1" applyAlignment="1">
      <alignment vertical="center"/>
    </xf>
    <xf numFmtId="0" fontId="31" fillId="0" borderId="57" xfId="18" applyFont="1" applyFill="1" applyBorder="1" applyAlignment="1">
      <alignment vertical="center"/>
    </xf>
    <xf numFmtId="0" fontId="31" fillId="0" borderId="56" xfId="18" applyFont="1" applyFill="1" applyBorder="1" applyAlignment="1">
      <alignment vertical="center"/>
    </xf>
    <xf numFmtId="0" fontId="31" fillId="0" borderId="58" xfId="18" applyFont="1" applyFill="1" applyBorder="1" applyAlignment="1">
      <alignment vertical="center"/>
    </xf>
    <xf numFmtId="0" fontId="32" fillId="0" borderId="184" xfId="18" applyFont="1" applyBorder="1" applyAlignment="1">
      <alignment horizontal="center" vertical="center" wrapText="1"/>
    </xf>
    <xf numFmtId="0" fontId="32" fillId="0" borderId="185" xfId="18" applyFont="1" applyBorder="1" applyAlignment="1">
      <alignment horizontal="center" vertical="center" wrapText="1"/>
    </xf>
    <xf numFmtId="0" fontId="32" fillId="0" borderId="113" xfId="18" applyFont="1" applyBorder="1" applyAlignment="1">
      <alignment horizontal="center" vertical="center" wrapText="1"/>
    </xf>
    <xf numFmtId="0" fontId="32" fillId="0" borderId="183" xfId="18" applyFont="1" applyBorder="1" applyAlignment="1">
      <alignment horizontal="center" vertical="center" wrapText="1"/>
    </xf>
    <xf numFmtId="0" fontId="32" fillId="0" borderId="50" xfId="18" applyFont="1" applyBorder="1">
      <alignment vertical="center"/>
    </xf>
    <xf numFmtId="0" fontId="32" fillId="0" borderId="51" xfId="18" applyFont="1" applyBorder="1">
      <alignment vertical="center"/>
    </xf>
    <xf numFmtId="0" fontId="32" fillId="0" borderId="52"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2" fillId="0" borderId="57" xfId="18" applyFont="1" applyBorder="1">
      <alignment vertical="center"/>
    </xf>
    <xf numFmtId="0" fontId="31" fillId="0" borderId="19" xfId="19" applyFont="1" applyFill="1" applyBorder="1" applyAlignment="1">
      <alignment vertical="center" wrapText="1"/>
    </xf>
    <xf numFmtId="0" fontId="31" fillId="0" borderId="15" xfId="19" applyFont="1" applyFill="1" applyBorder="1" applyAlignment="1">
      <alignment vertical="center" wrapText="1"/>
    </xf>
    <xf numFmtId="0" fontId="31" fillId="0" borderId="28" xfId="19" applyFont="1" applyFill="1" applyBorder="1" applyAlignment="1">
      <alignment vertical="center" wrapText="1"/>
    </xf>
    <xf numFmtId="0" fontId="31" fillId="0" borderId="5" xfId="19" applyFont="1" applyFill="1" applyBorder="1" applyAlignment="1">
      <alignment vertical="center" wrapText="1"/>
    </xf>
    <xf numFmtId="0" fontId="31" fillId="0" borderId="30" xfId="19" applyFont="1" applyFill="1" applyBorder="1" applyAlignment="1">
      <alignment vertical="center" wrapText="1"/>
    </xf>
    <xf numFmtId="0" fontId="31" fillId="0" borderId="8" xfId="19" applyFont="1" applyFill="1" applyBorder="1" applyAlignment="1">
      <alignment vertical="center" wrapText="1"/>
    </xf>
    <xf numFmtId="0" fontId="31" fillId="0" borderId="51"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4" xfId="19" applyFont="1" applyFill="1" applyBorder="1" applyAlignment="1">
      <alignment horizontal="center" vertical="center" shrinkToFit="1"/>
    </xf>
    <xf numFmtId="0" fontId="31" fillId="0" borderId="39" xfId="19" applyFont="1" applyFill="1" applyBorder="1" applyAlignment="1">
      <alignment vertical="center" wrapText="1"/>
    </xf>
    <xf numFmtId="0" fontId="31" fillId="0" borderId="3" xfId="19" applyFont="1" applyFill="1" applyBorder="1" applyAlignment="1">
      <alignment vertical="center" wrapText="1"/>
    </xf>
    <xf numFmtId="0" fontId="31" fillId="0" borderId="63" xfId="19" applyFont="1" applyFill="1" applyBorder="1" applyAlignment="1">
      <alignment vertical="center"/>
    </xf>
    <xf numFmtId="0" fontId="31" fillId="0" borderId="57" xfId="19" applyFont="1" applyFill="1" applyBorder="1" applyAlignment="1">
      <alignment vertical="center"/>
    </xf>
    <xf numFmtId="0" fontId="31" fillId="0" borderId="56" xfId="19" applyFont="1" applyFill="1" applyBorder="1" applyAlignment="1">
      <alignment horizontal="left" vertical="center"/>
    </xf>
    <xf numFmtId="0" fontId="31" fillId="0" borderId="58" xfId="19" applyFont="1" applyFill="1" applyBorder="1" applyAlignment="1">
      <alignment horizontal="left" vertical="center"/>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7"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F6F4-443D-8292-01313AA19D7E}"/>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162346</c:v>
                </c:pt>
                <c:pt idx="1">
                  <c:v>120856</c:v>
                </c:pt>
                <c:pt idx="2">
                  <c:v>184828</c:v>
                </c:pt>
                <c:pt idx="3">
                  <c:v>189803</c:v>
                </c:pt>
                <c:pt idx="4">
                  <c:v>160207</c:v>
                </c:pt>
              </c:numCache>
            </c:numRef>
          </c:val>
          <c:smooth val="0"/>
          <c:extLst>
            <c:ext xmlns:c16="http://schemas.microsoft.com/office/drawing/2014/chart" uri="{C3380CC4-5D6E-409C-BE32-E72D297353CC}">
              <c16:uniqueId val="{00000001-F6F4-443D-8292-01313AA19D7E}"/>
            </c:ext>
          </c:extLst>
        </c:ser>
        <c:dLbls>
          <c:showLegendKey val="0"/>
          <c:showVal val="0"/>
          <c:showCatName val="0"/>
          <c:showSerName val="0"/>
          <c:showPercent val="0"/>
          <c:showBubbleSize val="0"/>
        </c:dLbls>
        <c:marker val="1"/>
        <c:smooth val="0"/>
        <c:axId val="195729664"/>
        <c:axId val="205042048"/>
      </c:lineChart>
      <c:catAx>
        <c:axId val="195729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042048"/>
        <c:crosses val="autoZero"/>
        <c:auto val="1"/>
        <c:lblAlgn val="ctr"/>
        <c:lblOffset val="100"/>
        <c:tickLblSkip val="1"/>
        <c:tickMarkSkip val="1"/>
        <c:noMultiLvlLbl val="0"/>
      </c:catAx>
      <c:valAx>
        <c:axId val="20504204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729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5.05</c:v>
                </c:pt>
                <c:pt idx="1">
                  <c:v>2.59</c:v>
                </c:pt>
                <c:pt idx="2">
                  <c:v>0.83</c:v>
                </c:pt>
                <c:pt idx="3">
                  <c:v>2.0699999999999998</c:v>
                </c:pt>
                <c:pt idx="4">
                  <c:v>1.79</c:v>
                </c:pt>
              </c:numCache>
            </c:numRef>
          </c:val>
          <c:extLst>
            <c:ext xmlns:c16="http://schemas.microsoft.com/office/drawing/2014/chart" uri="{C3380CC4-5D6E-409C-BE32-E72D297353CC}">
              <c16:uniqueId val="{00000000-C824-4DDC-BC27-EB0E3E16758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22.15</c:v>
                </c:pt>
                <c:pt idx="1">
                  <c:v>24.19</c:v>
                </c:pt>
                <c:pt idx="2">
                  <c:v>24.55</c:v>
                </c:pt>
                <c:pt idx="3">
                  <c:v>19.670000000000002</c:v>
                </c:pt>
                <c:pt idx="4">
                  <c:v>18.100000000000001</c:v>
                </c:pt>
              </c:numCache>
            </c:numRef>
          </c:val>
          <c:extLst>
            <c:ext xmlns:c16="http://schemas.microsoft.com/office/drawing/2014/chart" uri="{C3380CC4-5D6E-409C-BE32-E72D297353CC}">
              <c16:uniqueId val="{00000001-C824-4DDC-BC27-EB0E3E167588}"/>
            </c:ext>
          </c:extLst>
        </c:ser>
        <c:dLbls>
          <c:showLegendKey val="0"/>
          <c:showVal val="0"/>
          <c:showCatName val="0"/>
          <c:showSerName val="0"/>
          <c:showPercent val="0"/>
          <c:showBubbleSize val="0"/>
        </c:dLbls>
        <c:gapWidth val="250"/>
        <c:overlap val="100"/>
        <c:axId val="225225728"/>
        <c:axId val="22523609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2.08</c:v>
                </c:pt>
                <c:pt idx="1">
                  <c:v>0.12</c:v>
                </c:pt>
                <c:pt idx="2">
                  <c:v>-3.01</c:v>
                </c:pt>
                <c:pt idx="3">
                  <c:v>-3.56</c:v>
                </c:pt>
                <c:pt idx="4">
                  <c:v>-2.2000000000000002</c:v>
                </c:pt>
              </c:numCache>
            </c:numRef>
          </c:val>
          <c:smooth val="0"/>
          <c:extLst>
            <c:ext xmlns:c16="http://schemas.microsoft.com/office/drawing/2014/chart" uri="{C3380CC4-5D6E-409C-BE32-E72D297353CC}">
              <c16:uniqueId val="{00000002-C824-4DDC-BC27-EB0E3E167588}"/>
            </c:ext>
          </c:extLst>
        </c:ser>
        <c:dLbls>
          <c:showLegendKey val="0"/>
          <c:showVal val="0"/>
          <c:showCatName val="0"/>
          <c:showSerName val="0"/>
          <c:showPercent val="0"/>
          <c:showBubbleSize val="0"/>
        </c:dLbls>
        <c:marker val="1"/>
        <c:smooth val="0"/>
        <c:axId val="225225728"/>
        <c:axId val="225236096"/>
      </c:lineChart>
      <c:catAx>
        <c:axId val="22522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5236096"/>
        <c:crosses val="autoZero"/>
        <c:auto val="1"/>
        <c:lblAlgn val="ctr"/>
        <c:lblOffset val="100"/>
        <c:tickLblSkip val="1"/>
        <c:tickMarkSkip val="1"/>
        <c:noMultiLvlLbl val="0"/>
      </c:catAx>
      <c:valAx>
        <c:axId val="225236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225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3FB-4C9C-8BE5-3BFE6C55938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FB-4C9C-8BE5-3BFE6C559382}"/>
            </c:ext>
          </c:extLst>
        </c:ser>
        <c:ser>
          <c:idx val="2"/>
          <c:order val="2"/>
          <c:tx>
            <c:strRef>
              <c:f>[1]データシート!$A$29</c:f>
              <c:strCache>
                <c:ptCount val="1"/>
                <c:pt idx="0">
                  <c:v>指定介護老人福祉施設事業特別会計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3FB-4C9C-8BE5-3BFE6C559382}"/>
            </c:ext>
          </c:extLst>
        </c:ser>
        <c:ser>
          <c:idx val="3"/>
          <c:order val="3"/>
          <c:tx>
            <c:strRef>
              <c:f>[1]データシート!$A$30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0.75</c:v>
                </c:pt>
                <c:pt idx="1">
                  <c:v>#N/A</c:v>
                </c:pt>
                <c:pt idx="2">
                  <c:v>1.37</c:v>
                </c:pt>
                <c:pt idx="3">
                  <c:v>#N/A</c:v>
                </c:pt>
                <c:pt idx="4">
                  <c:v>0.76</c:v>
                </c:pt>
                <c:pt idx="5">
                  <c:v>#N/A</c:v>
                </c:pt>
                <c:pt idx="6">
                  <c:v>#N/A</c:v>
                </c:pt>
                <c:pt idx="7">
                  <c:v>0.39</c:v>
                </c:pt>
                <c:pt idx="8">
                  <c:v>#N/A</c:v>
                </c:pt>
                <c:pt idx="9">
                  <c:v>0.05</c:v>
                </c:pt>
              </c:numCache>
            </c:numRef>
          </c:val>
          <c:extLst>
            <c:ext xmlns:c16="http://schemas.microsoft.com/office/drawing/2014/chart" uri="{C3380CC4-5D6E-409C-BE32-E72D297353CC}">
              <c16:uniqueId val="{00000003-33FB-4C9C-8BE5-3BFE6C559382}"/>
            </c:ext>
          </c:extLst>
        </c:ser>
        <c:ser>
          <c:idx val="4"/>
          <c:order val="4"/>
          <c:tx>
            <c:strRef>
              <c:f>[1]データシート!$A$31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0.02</c:v>
                </c:pt>
                <c:pt idx="2">
                  <c:v>#N/A</c:v>
                </c:pt>
                <c:pt idx="3">
                  <c:v>0</c:v>
                </c:pt>
                <c:pt idx="4">
                  <c:v>#N/A</c:v>
                </c:pt>
                <c:pt idx="5">
                  <c:v>0</c:v>
                </c:pt>
                <c:pt idx="6">
                  <c:v>#N/A</c:v>
                </c:pt>
                <c:pt idx="7">
                  <c:v>7.0000000000000007E-2</c:v>
                </c:pt>
                <c:pt idx="8">
                  <c:v>#N/A</c:v>
                </c:pt>
                <c:pt idx="9">
                  <c:v>0.05</c:v>
                </c:pt>
              </c:numCache>
            </c:numRef>
          </c:val>
          <c:extLst>
            <c:ext xmlns:c16="http://schemas.microsoft.com/office/drawing/2014/chart" uri="{C3380CC4-5D6E-409C-BE32-E72D297353CC}">
              <c16:uniqueId val="{00000004-33FB-4C9C-8BE5-3BFE6C559382}"/>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0.13</c:v>
                </c:pt>
                <c:pt idx="2">
                  <c:v>#N/A</c:v>
                </c:pt>
                <c:pt idx="3">
                  <c:v>0.12</c:v>
                </c:pt>
                <c:pt idx="4">
                  <c:v>#N/A</c:v>
                </c:pt>
                <c:pt idx="5">
                  <c:v>0.15</c:v>
                </c:pt>
                <c:pt idx="6">
                  <c:v>#N/A</c:v>
                </c:pt>
                <c:pt idx="7">
                  <c:v>0.11</c:v>
                </c:pt>
                <c:pt idx="8">
                  <c:v>#N/A</c:v>
                </c:pt>
                <c:pt idx="9">
                  <c:v>0.12</c:v>
                </c:pt>
              </c:numCache>
            </c:numRef>
          </c:val>
          <c:extLst>
            <c:ext xmlns:c16="http://schemas.microsoft.com/office/drawing/2014/chart" uri="{C3380CC4-5D6E-409C-BE32-E72D297353CC}">
              <c16:uniqueId val="{00000005-33FB-4C9C-8BE5-3BFE6C559382}"/>
            </c:ext>
          </c:extLst>
        </c:ser>
        <c:ser>
          <c:idx val="6"/>
          <c:order val="6"/>
          <c:tx>
            <c:strRef>
              <c:f>[1]データシート!$A$33</c:f>
              <c:strCache>
                <c:ptCount val="1"/>
                <c:pt idx="0">
                  <c:v>再生可能エネルギー事業特別会計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c:v>
                </c:pt>
                <c:pt idx="2">
                  <c:v>#N/A</c:v>
                </c:pt>
                <c:pt idx="3">
                  <c:v>0.05</c:v>
                </c:pt>
                <c:pt idx="4">
                  <c:v>#N/A</c:v>
                </c:pt>
                <c:pt idx="5">
                  <c:v>0.17</c:v>
                </c:pt>
                <c:pt idx="6">
                  <c:v>#N/A</c:v>
                </c:pt>
                <c:pt idx="7">
                  <c:v>0.32</c:v>
                </c:pt>
                <c:pt idx="8">
                  <c:v>#N/A</c:v>
                </c:pt>
                <c:pt idx="9">
                  <c:v>0.22</c:v>
                </c:pt>
              </c:numCache>
            </c:numRef>
          </c:val>
          <c:extLst>
            <c:ext xmlns:c16="http://schemas.microsoft.com/office/drawing/2014/chart" uri="{C3380CC4-5D6E-409C-BE32-E72D297353CC}">
              <c16:uniqueId val="{00000006-33FB-4C9C-8BE5-3BFE6C559382}"/>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2.37</c:v>
                </c:pt>
                <c:pt idx="2">
                  <c:v>#N/A</c:v>
                </c:pt>
                <c:pt idx="3">
                  <c:v>1.1100000000000001</c:v>
                </c:pt>
                <c:pt idx="4">
                  <c:v>#N/A</c:v>
                </c:pt>
                <c:pt idx="5">
                  <c:v>1.21</c:v>
                </c:pt>
                <c:pt idx="6">
                  <c:v>#N/A</c:v>
                </c:pt>
                <c:pt idx="7">
                  <c:v>1.9</c:v>
                </c:pt>
                <c:pt idx="8">
                  <c:v>#N/A</c:v>
                </c:pt>
                <c:pt idx="9">
                  <c:v>1</c:v>
                </c:pt>
              </c:numCache>
            </c:numRef>
          </c:val>
          <c:extLst>
            <c:ext xmlns:c16="http://schemas.microsoft.com/office/drawing/2014/chart" uri="{C3380CC4-5D6E-409C-BE32-E72D297353CC}">
              <c16:uniqueId val="{00000007-33FB-4C9C-8BE5-3BFE6C559382}"/>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5.05</c:v>
                </c:pt>
                <c:pt idx="2">
                  <c:v>#N/A</c:v>
                </c:pt>
                <c:pt idx="3">
                  <c:v>2.59</c:v>
                </c:pt>
                <c:pt idx="4">
                  <c:v>#N/A</c:v>
                </c:pt>
                <c:pt idx="5">
                  <c:v>0.83</c:v>
                </c:pt>
                <c:pt idx="6">
                  <c:v>#N/A</c:v>
                </c:pt>
                <c:pt idx="7">
                  <c:v>2.06</c:v>
                </c:pt>
                <c:pt idx="8">
                  <c:v>#N/A</c:v>
                </c:pt>
                <c:pt idx="9">
                  <c:v>1.79</c:v>
                </c:pt>
              </c:numCache>
            </c:numRef>
          </c:val>
          <c:extLst>
            <c:ext xmlns:c16="http://schemas.microsoft.com/office/drawing/2014/chart" uri="{C3380CC4-5D6E-409C-BE32-E72D297353CC}">
              <c16:uniqueId val="{00000008-33FB-4C9C-8BE5-3BFE6C559382}"/>
            </c:ext>
          </c:extLst>
        </c:ser>
        <c:ser>
          <c:idx val="9"/>
          <c:order val="9"/>
          <c:tx>
            <c:strRef>
              <c:f>[1]データシート!$A$36</c:f>
              <c:strCache>
                <c:ptCount val="1"/>
                <c:pt idx="0">
                  <c:v>土佐清水市水道事業会計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5.0599999999999996</c:v>
                </c:pt>
                <c:pt idx="2">
                  <c:v>#N/A</c:v>
                </c:pt>
                <c:pt idx="3">
                  <c:v>4.72</c:v>
                </c:pt>
                <c:pt idx="4">
                  <c:v>#N/A</c:v>
                </c:pt>
                <c:pt idx="5">
                  <c:v>6.94</c:v>
                </c:pt>
                <c:pt idx="6">
                  <c:v>#N/A</c:v>
                </c:pt>
                <c:pt idx="7">
                  <c:v>6.81</c:v>
                </c:pt>
                <c:pt idx="8">
                  <c:v>#N/A</c:v>
                </c:pt>
                <c:pt idx="9">
                  <c:v>7.39</c:v>
                </c:pt>
              </c:numCache>
            </c:numRef>
          </c:val>
          <c:extLst>
            <c:ext xmlns:c16="http://schemas.microsoft.com/office/drawing/2014/chart" uri="{C3380CC4-5D6E-409C-BE32-E72D297353CC}">
              <c16:uniqueId val="{00000009-33FB-4C9C-8BE5-3BFE6C559382}"/>
            </c:ext>
          </c:extLst>
        </c:ser>
        <c:dLbls>
          <c:showLegendKey val="0"/>
          <c:showVal val="0"/>
          <c:showCatName val="0"/>
          <c:showSerName val="0"/>
          <c:showPercent val="0"/>
          <c:showBubbleSize val="0"/>
        </c:dLbls>
        <c:gapWidth val="150"/>
        <c:overlap val="100"/>
        <c:axId val="237557248"/>
        <c:axId val="237558784"/>
      </c:barChart>
      <c:catAx>
        <c:axId val="23755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558784"/>
        <c:crosses val="autoZero"/>
        <c:auto val="1"/>
        <c:lblAlgn val="ctr"/>
        <c:lblOffset val="100"/>
        <c:tickLblSkip val="1"/>
        <c:tickMarkSkip val="1"/>
        <c:noMultiLvlLbl val="0"/>
      </c:catAx>
      <c:valAx>
        <c:axId val="237558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557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981</c:v>
                </c:pt>
                <c:pt idx="5">
                  <c:v>979</c:v>
                </c:pt>
                <c:pt idx="8">
                  <c:v>845</c:v>
                </c:pt>
                <c:pt idx="11">
                  <c:v>886</c:v>
                </c:pt>
                <c:pt idx="14">
                  <c:v>879</c:v>
                </c:pt>
              </c:numCache>
            </c:numRef>
          </c:val>
          <c:extLst>
            <c:ext xmlns:c16="http://schemas.microsoft.com/office/drawing/2014/chart" uri="{C3380CC4-5D6E-409C-BE32-E72D297353CC}">
              <c16:uniqueId val="{00000000-43AB-4E29-AA3B-DB0769E8E59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43AB-4E29-AA3B-DB0769E8E59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3AB-4E29-AA3B-DB0769E8E59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65</c:v>
                </c:pt>
                <c:pt idx="3">
                  <c:v>71</c:v>
                </c:pt>
                <c:pt idx="6">
                  <c:v>62</c:v>
                </c:pt>
                <c:pt idx="9">
                  <c:v>42</c:v>
                </c:pt>
                <c:pt idx="12">
                  <c:v>17</c:v>
                </c:pt>
              </c:numCache>
            </c:numRef>
          </c:val>
          <c:extLst>
            <c:ext xmlns:c16="http://schemas.microsoft.com/office/drawing/2014/chart" uri="{C3380CC4-5D6E-409C-BE32-E72D297353CC}">
              <c16:uniqueId val="{00000003-43AB-4E29-AA3B-DB0769E8E59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23</c:v>
                </c:pt>
                <c:pt idx="3">
                  <c:v>24</c:v>
                </c:pt>
                <c:pt idx="6">
                  <c:v>29</c:v>
                </c:pt>
                <c:pt idx="9">
                  <c:v>33</c:v>
                </c:pt>
                <c:pt idx="12">
                  <c:v>25</c:v>
                </c:pt>
              </c:numCache>
            </c:numRef>
          </c:val>
          <c:extLst>
            <c:ext xmlns:c16="http://schemas.microsoft.com/office/drawing/2014/chart" uri="{C3380CC4-5D6E-409C-BE32-E72D297353CC}">
              <c16:uniqueId val="{00000004-43AB-4E29-AA3B-DB0769E8E59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AB-4E29-AA3B-DB0769E8E59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AB-4E29-AA3B-DB0769E8E59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1599</c:v>
                </c:pt>
                <c:pt idx="3">
                  <c:v>1664</c:v>
                </c:pt>
                <c:pt idx="6">
                  <c:v>1661</c:v>
                </c:pt>
                <c:pt idx="9">
                  <c:v>1633</c:v>
                </c:pt>
                <c:pt idx="12">
                  <c:v>1616</c:v>
                </c:pt>
              </c:numCache>
            </c:numRef>
          </c:val>
          <c:extLst>
            <c:ext xmlns:c16="http://schemas.microsoft.com/office/drawing/2014/chart" uri="{C3380CC4-5D6E-409C-BE32-E72D297353CC}">
              <c16:uniqueId val="{00000007-43AB-4E29-AA3B-DB0769E8E591}"/>
            </c:ext>
          </c:extLst>
        </c:ser>
        <c:dLbls>
          <c:showLegendKey val="0"/>
          <c:showVal val="0"/>
          <c:showCatName val="0"/>
          <c:showSerName val="0"/>
          <c:showPercent val="0"/>
          <c:showBubbleSize val="0"/>
        </c:dLbls>
        <c:gapWidth val="100"/>
        <c:overlap val="100"/>
        <c:axId val="195545344"/>
        <c:axId val="19555571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706</c:v>
                </c:pt>
                <c:pt idx="2">
                  <c:v>#N/A</c:v>
                </c:pt>
                <c:pt idx="3">
                  <c:v>#N/A</c:v>
                </c:pt>
                <c:pt idx="4">
                  <c:v>780</c:v>
                </c:pt>
                <c:pt idx="5">
                  <c:v>#N/A</c:v>
                </c:pt>
                <c:pt idx="6">
                  <c:v>#N/A</c:v>
                </c:pt>
                <c:pt idx="7">
                  <c:v>908</c:v>
                </c:pt>
                <c:pt idx="8">
                  <c:v>#N/A</c:v>
                </c:pt>
                <c:pt idx="9">
                  <c:v>#N/A</c:v>
                </c:pt>
                <c:pt idx="10">
                  <c:v>822</c:v>
                </c:pt>
                <c:pt idx="11">
                  <c:v>#N/A</c:v>
                </c:pt>
                <c:pt idx="12">
                  <c:v>#N/A</c:v>
                </c:pt>
                <c:pt idx="13">
                  <c:v>779</c:v>
                </c:pt>
                <c:pt idx="14">
                  <c:v>#N/A</c:v>
                </c:pt>
              </c:numCache>
            </c:numRef>
          </c:val>
          <c:smooth val="0"/>
          <c:extLst>
            <c:ext xmlns:c16="http://schemas.microsoft.com/office/drawing/2014/chart" uri="{C3380CC4-5D6E-409C-BE32-E72D297353CC}">
              <c16:uniqueId val="{00000008-43AB-4E29-AA3B-DB0769E8E591}"/>
            </c:ext>
          </c:extLst>
        </c:ser>
        <c:dLbls>
          <c:showLegendKey val="0"/>
          <c:showVal val="0"/>
          <c:showCatName val="0"/>
          <c:showSerName val="0"/>
          <c:showPercent val="0"/>
          <c:showBubbleSize val="0"/>
        </c:dLbls>
        <c:marker val="1"/>
        <c:smooth val="0"/>
        <c:axId val="195545344"/>
        <c:axId val="195555712"/>
      </c:lineChart>
      <c:catAx>
        <c:axId val="19554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555712"/>
        <c:crosses val="autoZero"/>
        <c:auto val="1"/>
        <c:lblAlgn val="ctr"/>
        <c:lblOffset val="100"/>
        <c:tickLblSkip val="1"/>
        <c:tickMarkSkip val="1"/>
        <c:noMultiLvlLbl val="0"/>
      </c:catAx>
      <c:valAx>
        <c:axId val="195555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54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8217</c:v>
                </c:pt>
                <c:pt idx="5">
                  <c:v>8599</c:v>
                </c:pt>
                <c:pt idx="8">
                  <c:v>8425</c:v>
                </c:pt>
                <c:pt idx="11">
                  <c:v>9024</c:v>
                </c:pt>
                <c:pt idx="14">
                  <c:v>10079</c:v>
                </c:pt>
              </c:numCache>
            </c:numRef>
          </c:val>
          <c:extLst>
            <c:ext xmlns:c16="http://schemas.microsoft.com/office/drawing/2014/chart" uri="{C3380CC4-5D6E-409C-BE32-E72D297353CC}">
              <c16:uniqueId val="{00000000-6672-4742-86C3-6882687CB4C0}"/>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330</c:v>
                </c:pt>
                <c:pt idx="5">
                  <c:v>274</c:v>
                </c:pt>
                <c:pt idx="8">
                  <c:v>223</c:v>
                </c:pt>
                <c:pt idx="11">
                  <c:v>181</c:v>
                </c:pt>
                <c:pt idx="14">
                  <c:v>148</c:v>
                </c:pt>
              </c:numCache>
            </c:numRef>
          </c:val>
          <c:extLst>
            <c:ext xmlns:c16="http://schemas.microsoft.com/office/drawing/2014/chart" uri="{C3380CC4-5D6E-409C-BE32-E72D297353CC}">
              <c16:uniqueId val="{00000001-6672-4742-86C3-6882687CB4C0}"/>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1879</c:v>
                </c:pt>
                <c:pt idx="5">
                  <c:v>2192</c:v>
                </c:pt>
                <c:pt idx="8">
                  <c:v>2298</c:v>
                </c:pt>
                <c:pt idx="11">
                  <c:v>2087</c:v>
                </c:pt>
                <c:pt idx="14">
                  <c:v>2052</c:v>
                </c:pt>
              </c:numCache>
            </c:numRef>
          </c:val>
          <c:extLst>
            <c:ext xmlns:c16="http://schemas.microsoft.com/office/drawing/2014/chart" uri="{C3380CC4-5D6E-409C-BE32-E72D297353CC}">
              <c16:uniqueId val="{00000002-6672-4742-86C3-6882687CB4C0}"/>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72-4742-86C3-6882687CB4C0}"/>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72-4742-86C3-6882687CB4C0}"/>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72-4742-86C3-6882687CB4C0}"/>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1727</c:v>
                </c:pt>
                <c:pt idx="3">
                  <c:v>1602</c:v>
                </c:pt>
                <c:pt idx="6">
                  <c:v>1504</c:v>
                </c:pt>
                <c:pt idx="9">
                  <c:v>1364</c:v>
                </c:pt>
                <c:pt idx="12">
                  <c:v>1689</c:v>
                </c:pt>
              </c:numCache>
            </c:numRef>
          </c:val>
          <c:extLst>
            <c:ext xmlns:c16="http://schemas.microsoft.com/office/drawing/2014/chart" uri="{C3380CC4-5D6E-409C-BE32-E72D297353CC}">
              <c16:uniqueId val="{00000006-6672-4742-86C3-6882687CB4C0}"/>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247</c:v>
                </c:pt>
                <c:pt idx="3">
                  <c:v>182</c:v>
                </c:pt>
                <c:pt idx="6">
                  <c:v>109</c:v>
                </c:pt>
                <c:pt idx="9">
                  <c:v>76</c:v>
                </c:pt>
                <c:pt idx="12">
                  <c:v>68</c:v>
                </c:pt>
              </c:numCache>
            </c:numRef>
          </c:val>
          <c:extLst>
            <c:ext xmlns:c16="http://schemas.microsoft.com/office/drawing/2014/chart" uri="{C3380CC4-5D6E-409C-BE32-E72D297353CC}">
              <c16:uniqueId val="{00000007-6672-4742-86C3-6882687CB4C0}"/>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211</c:v>
                </c:pt>
                <c:pt idx="3">
                  <c:v>221</c:v>
                </c:pt>
                <c:pt idx="6">
                  <c:v>281</c:v>
                </c:pt>
                <c:pt idx="9">
                  <c:v>396</c:v>
                </c:pt>
                <c:pt idx="12">
                  <c:v>450</c:v>
                </c:pt>
              </c:numCache>
            </c:numRef>
          </c:val>
          <c:extLst>
            <c:ext xmlns:c16="http://schemas.microsoft.com/office/drawing/2014/chart" uri="{C3380CC4-5D6E-409C-BE32-E72D297353CC}">
              <c16:uniqueId val="{00000008-6672-4742-86C3-6882687CB4C0}"/>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672-4742-86C3-6882687CB4C0}"/>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15045</c:v>
                </c:pt>
                <c:pt idx="3">
                  <c:v>15033</c:v>
                </c:pt>
                <c:pt idx="6">
                  <c:v>15636</c:v>
                </c:pt>
                <c:pt idx="9">
                  <c:v>16021</c:v>
                </c:pt>
                <c:pt idx="12">
                  <c:v>15909</c:v>
                </c:pt>
              </c:numCache>
            </c:numRef>
          </c:val>
          <c:extLst>
            <c:ext xmlns:c16="http://schemas.microsoft.com/office/drawing/2014/chart" uri="{C3380CC4-5D6E-409C-BE32-E72D297353CC}">
              <c16:uniqueId val="{0000000A-6672-4742-86C3-6882687CB4C0}"/>
            </c:ext>
          </c:extLst>
        </c:ser>
        <c:dLbls>
          <c:showLegendKey val="0"/>
          <c:showVal val="0"/>
          <c:showCatName val="0"/>
          <c:showSerName val="0"/>
          <c:showPercent val="0"/>
          <c:showBubbleSize val="0"/>
        </c:dLbls>
        <c:gapWidth val="100"/>
        <c:overlap val="100"/>
        <c:axId val="238288256"/>
        <c:axId val="20519808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6803</c:v>
                </c:pt>
                <c:pt idx="2">
                  <c:v>#N/A</c:v>
                </c:pt>
                <c:pt idx="3">
                  <c:v>#N/A</c:v>
                </c:pt>
                <c:pt idx="4">
                  <c:v>5973</c:v>
                </c:pt>
                <c:pt idx="5">
                  <c:v>#N/A</c:v>
                </c:pt>
                <c:pt idx="6">
                  <c:v>#N/A</c:v>
                </c:pt>
                <c:pt idx="7">
                  <c:v>6583</c:v>
                </c:pt>
                <c:pt idx="8">
                  <c:v>#N/A</c:v>
                </c:pt>
                <c:pt idx="9">
                  <c:v>#N/A</c:v>
                </c:pt>
                <c:pt idx="10">
                  <c:v>6565</c:v>
                </c:pt>
                <c:pt idx="11">
                  <c:v>#N/A</c:v>
                </c:pt>
                <c:pt idx="12">
                  <c:v>#N/A</c:v>
                </c:pt>
                <c:pt idx="13">
                  <c:v>5836</c:v>
                </c:pt>
                <c:pt idx="14">
                  <c:v>#N/A</c:v>
                </c:pt>
              </c:numCache>
            </c:numRef>
          </c:val>
          <c:smooth val="0"/>
          <c:extLst>
            <c:ext xmlns:c16="http://schemas.microsoft.com/office/drawing/2014/chart" uri="{C3380CC4-5D6E-409C-BE32-E72D297353CC}">
              <c16:uniqueId val="{0000000B-6672-4742-86C3-6882687CB4C0}"/>
            </c:ext>
          </c:extLst>
        </c:ser>
        <c:dLbls>
          <c:showLegendKey val="0"/>
          <c:showVal val="0"/>
          <c:showCatName val="0"/>
          <c:showSerName val="0"/>
          <c:showPercent val="0"/>
          <c:showBubbleSize val="0"/>
        </c:dLbls>
        <c:marker val="1"/>
        <c:smooth val="0"/>
        <c:axId val="238288256"/>
        <c:axId val="205198080"/>
      </c:lineChart>
      <c:catAx>
        <c:axId val="23828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5198080"/>
        <c:crosses val="autoZero"/>
        <c:auto val="1"/>
        <c:lblAlgn val="ctr"/>
        <c:lblOffset val="100"/>
        <c:tickLblSkip val="1"/>
        <c:tickMarkSkip val="1"/>
        <c:noMultiLvlLbl val="0"/>
      </c:catAx>
      <c:valAx>
        <c:axId val="205198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28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1266</c:v>
                </c:pt>
                <c:pt idx="1">
                  <c:v>1017</c:v>
                </c:pt>
                <c:pt idx="2">
                  <c:v>921</c:v>
                </c:pt>
              </c:numCache>
            </c:numRef>
          </c:val>
          <c:extLst>
            <c:ext xmlns:c16="http://schemas.microsoft.com/office/drawing/2014/chart" uri="{C3380CC4-5D6E-409C-BE32-E72D297353CC}">
              <c16:uniqueId val="{00000000-80B0-4B27-9C1F-15EA8820FBB3}"/>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100</c:v>
                </c:pt>
                <c:pt idx="1">
                  <c:v>100</c:v>
                </c:pt>
                <c:pt idx="2">
                  <c:v>100</c:v>
                </c:pt>
              </c:numCache>
            </c:numRef>
          </c:val>
          <c:extLst>
            <c:ext xmlns:c16="http://schemas.microsoft.com/office/drawing/2014/chart" uri="{C3380CC4-5D6E-409C-BE32-E72D297353CC}">
              <c16:uniqueId val="{00000001-80B0-4B27-9C1F-15EA8820FBB3}"/>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794</c:v>
                </c:pt>
                <c:pt idx="1">
                  <c:v>639</c:v>
                </c:pt>
                <c:pt idx="2">
                  <c:v>625</c:v>
                </c:pt>
              </c:numCache>
            </c:numRef>
          </c:val>
          <c:extLst>
            <c:ext xmlns:c16="http://schemas.microsoft.com/office/drawing/2014/chart" uri="{C3380CC4-5D6E-409C-BE32-E72D297353CC}">
              <c16:uniqueId val="{00000002-80B0-4B27-9C1F-15EA8820FBB3}"/>
            </c:ext>
          </c:extLst>
        </c:ser>
        <c:dLbls>
          <c:showLegendKey val="0"/>
          <c:showVal val="0"/>
          <c:showCatName val="0"/>
          <c:showSerName val="0"/>
          <c:showPercent val="0"/>
          <c:showBubbleSize val="0"/>
        </c:dLbls>
        <c:gapWidth val="120"/>
        <c:overlap val="100"/>
        <c:axId val="238201088"/>
        <c:axId val="238211072"/>
      </c:barChart>
      <c:catAx>
        <c:axId val="23820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8211072"/>
        <c:crosses val="autoZero"/>
        <c:auto val="1"/>
        <c:lblAlgn val="ctr"/>
        <c:lblOffset val="100"/>
        <c:tickLblSkip val="1"/>
        <c:tickMarkSkip val="1"/>
        <c:noMultiLvlLbl val="0"/>
      </c:catAx>
      <c:valAx>
        <c:axId val="238211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8201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{AD27AF85-D287-49D8-B0C5-56FD4617FD8C}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30E-49D4-8045-C066AFAE1D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{523D0918-E2F6-4098-8E2B-B10242C9B377}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0E-49D4-8045-C066AFAE1D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{073CC945-2789-44A5-B4C1-85B46AC0ED8A}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0E-49D4-8045-C066AFAE1D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{67075A7A-0C6B-470E-8A7C-5BEC3A45DE64}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0E-49D4-8045-C066AFAE1D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{52C0944C-3EC6-43E0-931B-50332C23F029}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0E-49D4-8045-C066AFAE1D3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{76287200-9694-4595-A95D-5B4CF4F2D171}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30E-49D4-8045-C066AFAE1D3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{3873D8C1-32F5-4375-98F2-8E82267369E1}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30E-49D4-8045-C066AFAE1D3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{F2C8FE95-BA38-421F-8C32-954D4147DDC1}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30E-49D4-8045-C066AFAE1D3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{FC745548-1F8E-44CE-BAA2-5944DEAB820B}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30E-49D4-8045-C066AFAE1D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c:v>
                </c:pt>
                <c:pt idx="16">
                  <c:v>61.5</c:v>
                </c:pt>
                <c:pt idx="24">
                  <c:v>60.8</c:v>
                </c:pt>
                <c:pt idx="32">
                  <c:v>61.8</c:v>
                </c:pt>
              </c:numCache>
            </c:numRef>
          </c:xVal>
          <c:yVal>
            <c:numRef>
              <c:f>公会計指標分析・財政指標組合せ分析表!$BP$51:$DC$51</c:f>
              <c:numCache>
                <c:formatCode>#,##0.0;"▲ "#,##0.0</c:formatCode>
                <c:ptCount val="40"/>
                <c:pt idx="8">
                  <c:v>131</c:v>
                </c:pt>
                <c:pt idx="16">
                  <c:v>150.4</c:v>
                </c:pt>
                <c:pt idx="24">
                  <c:v>150.80000000000001</c:v>
                </c:pt>
                <c:pt idx="32">
                  <c:v>136.69999999999999</c:v>
                </c:pt>
              </c:numCache>
            </c:numRef>
          </c:yVal>
          <c:smooth val="0"/>
          <c:extLst>
            <c:ext xmlns:c16="http://schemas.microsoft.com/office/drawing/2014/chart" uri="{C3380CC4-5D6E-409C-BE32-E72D297353CC}">
              <c16:uniqueId val="{00000009-930E-49D4-8045-C066AFAE1D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{C3998E07-46B9-4B71-B4CA-F33BFDC7D8E6}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30E-49D4-8045-C066AFAE1D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{CBFB52DA-A2B2-4C69-BFAD-C8763E8DB90E}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0E-49D4-8045-C066AFAE1D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{7BED05AC-C178-43BC-B75F-512E18392AB5}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0E-49D4-8045-C066AFAE1D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{BABAB616-461A-4702-9EC7-CF24324D11D7}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0E-49D4-8045-C066AFAE1D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{6AAB2B6D-250B-424D-B4FB-F12CF11CC05C}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0E-49D4-8045-C066AFAE1D3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{F0D0BC3A-AA28-47FE-9A9E-195626F4BEFF}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30E-49D4-8045-C066AFAE1D3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{E2F708A0-3833-4480-BC91-F584B7C3C0CB}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30E-49D4-8045-C066AFAE1D3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{49DAFEC5-FBBF-4684-B799-0EAD0C15586F}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30E-49D4-8045-C066AFAE1D3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{F1AD85C0-12E7-473D-A67D-462F5DD765A1}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30E-49D4-8045-C066AFAE1D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930E-49D4-8045-C066AFAE1D37}"/>
            </c:ext>
          </c:extLst>
        </c:ser>
        <c:dLbls>
          <c:showLegendKey val="0"/>
          <c:showVal val="1"/>
          <c:showCatName val="0"/>
          <c:showSerName val="0"/>
          <c:showPercent val="0"/>
          <c:showBubbleSize val="0"/>
        </c:dLbls>
        <c:axId val="46179840"/>
        <c:axId val="46181760"/>
      </c:scatterChart>
      <c:valAx>
        <c:axId val="46179840"/>
        <c:scaling>
          <c:orientation val="minMax"/>
          <c:max val="62.6"/>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{0F5C3611-8967-49C7-82CA-FCBEFF1BD67C}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DA0-4F2D-8FA8-D1EC8A6AB7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{788067EF-35CA-439A-9422-D3E4DAACE314}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A0-4F2D-8FA8-D1EC8A6AB7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{F802C451-7727-489D-B25F-DED8B901283D}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A0-4F2D-8FA8-D1EC8A6AB7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{0AD8CC40-EFF6-4D18-9B27-E10EC0984482}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A0-4F2D-8FA8-D1EC8A6AB7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{37595FD2-FBEF-4F64-8DE8-6BB5DAC70972}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A0-4F2D-8FA8-D1EC8A6AB7D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{808040F6-D534-4E08-8197-4F04D0852C7C}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DA0-4F2D-8FA8-D1EC8A6AB7D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{428D3956-567B-4846-8863-E51B791F7FDB}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DA0-4F2D-8FA8-D1EC8A6AB7D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{68D823E6-DC02-478B-9B32-569EACF55671}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DA0-4F2D-8FA8-D1EC8A6AB7D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{2A0D7D03-2D0E-4AAB-8E6C-CD36DDDA95DC}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DA0-4F2D-8FA8-D1EC8A6AB7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16.7</c:v>
                </c:pt>
                <c:pt idx="8">
                  <c:v>16.7</c:v>
                </c:pt>
                <c:pt idx="16">
                  <c:v>17.899999999999999</c:v>
                </c:pt>
                <c:pt idx="24">
                  <c:v>18.899999999999999</c:v>
                </c:pt>
                <c:pt idx="32">
                  <c:v>19.2</c:v>
                </c:pt>
              </c:numCache>
            </c:numRef>
          </c:xVal>
          <c:yVal>
            <c:numRef>
              <c:f>公会計指標分析・財政指標組合せ分析表!$BP$73:$DC$73</c:f>
              <c:numCache>
                <c:formatCode>#,##0.0;"▲ "#,##0.0</c:formatCode>
                <c:ptCount val="40"/>
                <c:pt idx="0">
                  <c:v>152.9</c:v>
                </c:pt>
                <c:pt idx="8">
                  <c:v>131</c:v>
                </c:pt>
                <c:pt idx="16">
                  <c:v>150.4</c:v>
                </c:pt>
                <c:pt idx="24">
                  <c:v>150.80000000000001</c:v>
                </c:pt>
                <c:pt idx="32">
                  <c:v>136.69999999999999</c:v>
                </c:pt>
              </c:numCache>
            </c:numRef>
          </c:yVal>
          <c:smooth val="0"/>
          <c:extLst>
            <c:ext xmlns:c16="http://schemas.microsoft.com/office/drawing/2014/chart" uri="{C3380CC4-5D6E-409C-BE32-E72D297353CC}">
              <c16:uniqueId val="{00000009-6DA0-4F2D-8FA8-D1EC8A6AB7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{E0393903-91C7-4AD7-A6A5-22C4C8B00DBF}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DA0-4F2D-8FA8-D1EC8A6AB7D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{FD257F81-4942-44F8-9F7B-DCEE43780255}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A0-4F2D-8FA8-D1EC8A6AB7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{1E9EF3F7-77D0-4995-B519-84314239C027}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A0-4F2D-8FA8-D1EC8A6AB7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{9756B7BF-6ECB-4238-BF6C-3D69F9F8EFF9}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A0-4F2D-8FA8-D1EC8A6AB7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{D970F628-FD6B-4C63-98A4-A0DD42889D2D}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A0-4F2D-8FA8-D1EC8A6AB7D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{A228C1B5-F0A5-4BCB-90B8-4A2C77526292}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DA0-4F2D-8FA8-D1EC8A6AB7D3}"/>
                </c:ext>
              </c:extLst>
            </c:dLbl>
            <c:dLbl>
              <c:idx val="16"/>
              <c:layout>
                <c:manualLayout>
                  <c:x val="-2.5940509584723256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{0F1D598B-B778-4C98-B282-2075930AC5D5}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DA0-4F2D-8FA8-D1EC8A6AB7D3}"/>
                </c:ext>
              </c:extLst>
            </c:dLbl>
            <c:dLbl>
              <c:idx val="24"/>
              <c:layout>
                <c:manualLayout>
                  <c:x val="-3.745547365349803E-2"/>
                  <c:y val="-6.757262620153209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{B6B0A79C-D92E-4591-B676-0277D18EB76B}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DA0-4F2D-8FA8-D1EC8A6AB7D3}"/>
                </c:ext>
              </c:extLst>
            </c:dLbl>
            <c:dLbl>
              <c:idx val="32"/>
              <c:layout>
                <c:manualLayout>
                  <c:x val="-3.1697991619110633E-2"/>
                  <c:y val="-5.7260667974055879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{B026F9F1-33FC-4852-B161-18934361EDFB}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DA0-4F2D-8FA8-D1EC8A6AB7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6DA0-4F2D-8FA8-D1EC8A6AB7D3}"/>
            </c:ext>
          </c:extLst>
        </c:ser>
        <c:dLbls>
          <c:showLegendKey val="0"/>
          <c:showVal val="1"/>
          <c:showCatName val="0"/>
          <c:showSerName val="0"/>
          <c:showPercent val="0"/>
          <c:showBubbleSize val="0"/>
        </c:dLbls>
        <c:axId val="84219776"/>
        <c:axId val="84234240"/>
      </c:scatterChart>
      <c:valAx>
        <c:axId val="84219776"/>
        <c:scaling>
          <c:orientation val="minMax"/>
          <c:max val="20"/>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8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13,684
13,620
266.34
10,272,603
10,113,348
91,221
5,089,453
15,908,683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19.2
136.7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市制施行時には</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万人いた人口は、平成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月末現在</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13,530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人、また全国平均を上回る高齢化率（平成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月末</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47.8</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過疎・少子高齢化に歯止めがかからず、基幹産業である観光業・農林水産業の低迷、一次産業の後継者不足に加え、雇用場所の確保も困難な状況であり、税収が乏しいゆえに類似団体平均を大きく下回る値となってい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今後も引き続き、税及び税外収入を含めた債権徴収の強化や、国、県の補助事業を積極的に取り入れた地域産業の活性化に努め、財政基盤の強化を図る。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124883</xdr:rowOff>
    </xdr:to>
    <xdr:cxnSp macro="">
      <xdr:nvCxnSpPr>
        <xdr:cNvPr id="69" name="直線コネクタ 68"/>
        <xdr:cNvCxnSpPr/>
      </xdr:nvCxnSpPr>
      <xdr:spPr>
        <a:xfrm flipV="1">
          <a:off x="4114800" y="76485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144992</xdr:rowOff>
    </xdr:to>
    <xdr:cxnSp macro="">
      <xdr:nvCxnSpPr>
        <xdr:cNvPr id="72" name="直線コネクタ 71"/>
        <xdr:cNvCxnSpPr/>
      </xdr:nvCxnSpPr>
      <xdr:spPr>
        <a:xfrm flipV="1">
          <a:off x="3225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165100</xdr:rowOff>
    </xdr:to>
    <xdr:cxnSp macro="">
      <xdr:nvCxnSpPr>
        <xdr:cNvPr id="75" name="直線コネクタ 74"/>
        <xdr:cNvCxnSpPr/>
      </xdr:nvCxnSpPr>
      <xdr:spPr>
        <a:xfrm flipV="1">
          <a:off x="2336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13758</xdr:rowOff>
    </xdr:to>
    <xdr:cxnSp macro="">
      <xdr:nvCxnSpPr>
        <xdr:cNvPr id="78" name="直線コネクタ 77"/>
        <xdr:cNvCxnSpPr/>
      </xdr:nvCxnSpPr>
      <xdr:spPr>
        <a:xfrm flipV="1">
          <a:off x="1447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134408</xdr:rowOff>
    </xdr:from>
    <xdr:to>
      <xdr:col>7</xdr:col>
      <xdr:colOff>31750</xdr:colOff>
      <xdr:row>45</xdr:row>
      <xdr:rowOff>64558</xdr:rowOff>
    </xdr:to>
    <xdr:sp macro="" textlink="">
      <xdr:nvSpPr>
        <xdr:cNvPr id="96" name="楕円 95"/>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49335</xdr:rowOff>
    </xdr:from>
    <xdr:ext cx="762000" cy="259045"/>
    <xdr:sp macro="" textlink="">
      <xdr:nvSpPr>
        <xdr:cNvPr id="97" name="テキスト ボックス 96"/>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人件費及び公債費の比率が類似団体と比較して依然として高く、類似団体平均を</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ポイント上回っている。対前年度比では人件費が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ポイント、物件費が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ポイント減少したが、扶助費が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ポイント、公債費が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ポイント増加し、経常収支比率は</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ポイント増となった状況である。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今後も住民・行政サービスを確保しつつ、施設統廃合・民営化を含めた事務事業の見直し等、行財政改革を推進し経常経費の削減を図る。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111578</xdr:rowOff>
    </xdr:from>
    <xdr:to>
      <xdr:col>23</xdr:col>
      <xdr:colOff>133350</xdr:colOff>
      <xdr:row>61</xdr:row>
      <xdr:rowOff>53884</xdr:rowOff>
    </xdr:to>
    <xdr:cxnSp macro="">
      <xdr:nvCxnSpPr>
        <xdr:cNvPr id="134" name="直線コネクタ 133"/>
        <xdr:cNvCxnSpPr/>
      </xdr:nvCxnSpPr>
      <xdr:spPr>
        <a:xfrm>
          <a:off x="4114800" y="10398578"/>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111578</xdr:rowOff>
    </xdr:from>
    <xdr:to>
      <xdr:col>19</xdr:col>
      <xdr:colOff>133350</xdr:colOff>
      <xdr:row>60</xdr:row>
      <xdr:rowOff>118473</xdr:rowOff>
    </xdr:to>
    <xdr:cxnSp macro="">
      <xdr:nvCxnSpPr>
        <xdr:cNvPr id="137" name="直線コネクタ 136"/>
        <xdr:cNvCxnSpPr/>
      </xdr:nvCxnSpPr>
      <xdr:spPr>
        <a:xfrm flipV="1">
          <a:off x="3225800" y="1039857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60</xdr:row>
      <xdr:rowOff>118473</xdr:rowOff>
    </xdr:to>
    <xdr:cxnSp macro="">
      <xdr:nvCxnSpPr>
        <xdr:cNvPr id="140" name="直線コネクタ 139"/>
        <xdr:cNvCxnSpPr/>
      </xdr:nvCxnSpPr>
      <xdr:spPr>
        <a:xfrm>
          <a:off x="2336800" y="1036066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60</xdr:row>
      <xdr:rowOff>94343</xdr:rowOff>
    </xdr:to>
    <xdr:cxnSp macro="">
      <xdr:nvCxnSpPr>
        <xdr:cNvPr id="143" name="直線コネクタ 142"/>
        <xdr:cNvCxnSpPr/>
      </xdr:nvCxnSpPr>
      <xdr:spPr>
        <a:xfrm flipV="1">
          <a:off x="1447800" y="1036066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3084</xdr:rowOff>
    </xdr:from>
    <xdr:to>
      <xdr:col>23</xdr:col>
      <xdr:colOff>184150</xdr:colOff>
      <xdr:row>61</xdr:row>
      <xdr:rowOff>104684</xdr:rowOff>
    </xdr:to>
    <xdr:sp macro="" textlink="">
      <xdr:nvSpPr>
        <xdr:cNvPr id="153" name="楕円 152"/>
        <xdr:cNvSpPr/>
      </xdr:nvSpPr>
      <xdr:spPr>
        <a:xfrm>
          <a:off x="4902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146611</xdr:rowOff>
    </xdr:from>
    <xdr:ext cx="762000" cy="259045"/>
    <xdr:sp macro="" textlink="">
      <xdr:nvSpPr>
        <xdr:cNvPr id="154" name="財政構造の弾力性該当値テキスト"/>
        <xdr:cNvSpPr txBox="1"/>
      </xdr:nvSpPr>
      <xdr:spPr>
        <a:xfrm>
          <a:off x="5041900" y="1043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60778</xdr:rowOff>
    </xdr:from>
    <xdr:to>
      <xdr:col>19</xdr:col>
      <xdr:colOff>184150</xdr:colOff>
      <xdr:row>60</xdr:row>
      <xdr:rowOff>162378</xdr:rowOff>
    </xdr:to>
    <xdr:sp macro="" textlink="">
      <xdr:nvSpPr>
        <xdr:cNvPr id="155" name="楕円 154"/>
        <xdr:cNvSpPr/>
      </xdr:nvSpPr>
      <xdr:spPr>
        <a:xfrm>
          <a:off x="4064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147155</xdr:rowOff>
    </xdr:from>
    <xdr:ext cx="736600" cy="259045"/>
    <xdr:sp macro="" textlink="">
      <xdr:nvSpPr>
        <xdr:cNvPr id="156" name="テキスト ボックス 155"/>
        <xdr:cNvSpPr txBox="1"/>
      </xdr:nvSpPr>
      <xdr:spPr>
        <a:xfrm>
          <a:off x="3733800" y="10434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67673</xdr:rowOff>
    </xdr:from>
    <xdr:to>
      <xdr:col>15</xdr:col>
      <xdr:colOff>133350</xdr:colOff>
      <xdr:row>60</xdr:row>
      <xdr:rowOff>169273</xdr:rowOff>
    </xdr:to>
    <xdr:sp macro="" textlink="">
      <xdr:nvSpPr>
        <xdr:cNvPr id="157" name="楕円 156"/>
        <xdr:cNvSpPr/>
      </xdr:nvSpPr>
      <xdr:spPr>
        <a:xfrm>
          <a:off x="3175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154050</xdr:rowOff>
    </xdr:from>
    <xdr:ext cx="762000" cy="259045"/>
    <xdr:sp macro="" textlink="">
      <xdr:nvSpPr>
        <xdr:cNvPr id="158" name="テキスト ボックス 157"/>
        <xdr:cNvSpPr txBox="1"/>
      </xdr:nvSpPr>
      <xdr:spPr>
        <a:xfrm>
          <a:off x="2844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9" name="楕円 158"/>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109237</xdr:rowOff>
    </xdr:from>
    <xdr:ext cx="762000" cy="259045"/>
    <xdr:sp macro="" textlink="">
      <xdr:nvSpPr>
        <xdr:cNvPr id="160" name="テキスト ボックス 159"/>
        <xdr:cNvSpPr txBox="1"/>
      </xdr:nvSpPr>
      <xdr:spPr>
        <a:xfrm>
          <a:off x="1955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61" name="楕円 160"/>
        <xdr:cNvSpPr/>
      </xdr:nvSpPr>
      <xdr:spPr>
        <a:xfrm>
          <a:off x="139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62" name="テキスト ボックス 161"/>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類似団体を大きく上回っている要因は、地域が縦横に長く行政区が広範囲に点在しており、保育所５園や小学校</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校及び中学校</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校を設置し運営費が多額であるためである。行政改革により統廃合を図ってきたが、統合後の登園・登校のバス運行等にかかる経費が財政を圧迫していることや消防署及びし尿処理施設、火葬場などが複数市町村による広域設置ではなく単独であることも要因として挙げられ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今後も住民・行政サービスを確保しつつ、施設統廃合・民営化を含めた事務事業の見直し、効率化に努める。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75070</xdr:rowOff>
    </xdr:from>
    <xdr:to>
      <xdr:col>23</xdr:col>
      <xdr:colOff>133350</xdr:colOff>
      <xdr:row>85</xdr:row>
      <xdr:rowOff>146729</xdr:rowOff>
    </xdr:to>
    <xdr:cxnSp macro="">
      <xdr:nvCxnSpPr>
        <xdr:cNvPr id="193" name="直線コネクタ 192"/>
        <xdr:cNvCxnSpPr/>
      </xdr:nvCxnSpPr>
      <xdr:spPr>
        <a:xfrm>
          <a:off x="4114800" y="14648320"/>
          <a:ext cx="838200" cy="7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74454</xdr:rowOff>
    </xdr:from>
    <xdr:to>
      <xdr:col>19</xdr:col>
      <xdr:colOff>133350</xdr:colOff>
      <xdr:row>85</xdr:row>
      <xdr:rowOff>75070</xdr:rowOff>
    </xdr:to>
    <xdr:cxnSp macro="">
      <xdr:nvCxnSpPr>
        <xdr:cNvPr id="196" name="直線コネクタ 195"/>
        <xdr:cNvCxnSpPr/>
      </xdr:nvCxnSpPr>
      <xdr:spPr>
        <a:xfrm>
          <a:off x="3225800" y="14647704"/>
          <a:ext cx="889000" cy="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64368</xdr:rowOff>
    </xdr:from>
    <xdr:to>
      <xdr:col>15</xdr:col>
      <xdr:colOff>82550</xdr:colOff>
      <xdr:row>85</xdr:row>
      <xdr:rowOff>74454</xdr:rowOff>
    </xdr:to>
    <xdr:cxnSp macro="">
      <xdr:nvCxnSpPr>
        <xdr:cNvPr id="199" name="直線コネクタ 198"/>
        <xdr:cNvCxnSpPr/>
      </xdr:nvCxnSpPr>
      <xdr:spPr>
        <a:xfrm>
          <a:off x="2336800" y="14637618"/>
          <a:ext cx="889000" cy="1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26321</xdr:rowOff>
    </xdr:from>
    <xdr:to>
      <xdr:col>11</xdr:col>
      <xdr:colOff>31750</xdr:colOff>
      <xdr:row>85</xdr:row>
      <xdr:rowOff>64368</xdr:rowOff>
    </xdr:to>
    <xdr:cxnSp macro="">
      <xdr:nvCxnSpPr>
        <xdr:cNvPr id="202" name="直線コネクタ 201"/>
        <xdr:cNvCxnSpPr/>
      </xdr:nvCxnSpPr>
      <xdr:spPr>
        <a:xfrm>
          <a:off x="1447800" y="14599571"/>
          <a:ext cx="889000" cy="3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95929</xdr:rowOff>
    </xdr:from>
    <xdr:to>
      <xdr:col>23</xdr:col>
      <xdr:colOff>184150</xdr:colOff>
      <xdr:row>86</xdr:row>
      <xdr:rowOff>26079</xdr:rowOff>
    </xdr:to>
    <xdr:sp macro="" textlink="">
      <xdr:nvSpPr>
        <xdr:cNvPr id="212" name="楕円 211"/>
        <xdr:cNvSpPr/>
      </xdr:nvSpPr>
      <xdr:spPr>
        <a:xfrm>
          <a:off x="4902200" y="1466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68006</xdr:rowOff>
    </xdr:from>
    <xdr:ext cx="762000" cy="259045"/>
    <xdr:sp macro="" textlink="">
      <xdr:nvSpPr>
        <xdr:cNvPr id="213" name="人件費・物件費等の状況該当値テキスト"/>
        <xdr:cNvSpPr txBox="1"/>
      </xdr:nvSpPr>
      <xdr:spPr>
        <a:xfrm>
          <a:off x="5041900" y="1464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24270</xdr:rowOff>
    </xdr:from>
    <xdr:to>
      <xdr:col>19</xdr:col>
      <xdr:colOff>184150</xdr:colOff>
      <xdr:row>85</xdr:row>
      <xdr:rowOff>125870</xdr:rowOff>
    </xdr:to>
    <xdr:sp macro="" textlink="">
      <xdr:nvSpPr>
        <xdr:cNvPr id="214" name="楕円 213"/>
        <xdr:cNvSpPr/>
      </xdr:nvSpPr>
      <xdr:spPr>
        <a:xfrm>
          <a:off x="4064000" y="1459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110647</xdr:rowOff>
    </xdr:from>
    <xdr:ext cx="736600" cy="259045"/>
    <xdr:sp macro="" textlink="">
      <xdr:nvSpPr>
        <xdr:cNvPr id="215" name="テキスト ボックス 214"/>
        <xdr:cNvSpPr txBox="1"/>
      </xdr:nvSpPr>
      <xdr:spPr>
        <a:xfrm>
          <a:off x="3733800" y="1468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23654</xdr:rowOff>
    </xdr:from>
    <xdr:to>
      <xdr:col>15</xdr:col>
      <xdr:colOff>133350</xdr:colOff>
      <xdr:row>85</xdr:row>
      <xdr:rowOff>125254</xdr:rowOff>
    </xdr:to>
    <xdr:sp macro="" textlink="">
      <xdr:nvSpPr>
        <xdr:cNvPr id="216" name="楕円 215"/>
        <xdr:cNvSpPr/>
      </xdr:nvSpPr>
      <xdr:spPr>
        <a:xfrm>
          <a:off x="3175000" y="145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110031</xdr:rowOff>
    </xdr:from>
    <xdr:ext cx="762000" cy="259045"/>
    <xdr:sp macro="" textlink="">
      <xdr:nvSpPr>
        <xdr:cNvPr id="217" name="テキスト ボックス 216"/>
        <xdr:cNvSpPr txBox="1"/>
      </xdr:nvSpPr>
      <xdr:spPr>
        <a:xfrm>
          <a:off x="2844800" y="1468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13568</xdr:rowOff>
    </xdr:from>
    <xdr:to>
      <xdr:col>11</xdr:col>
      <xdr:colOff>82550</xdr:colOff>
      <xdr:row>85</xdr:row>
      <xdr:rowOff>115168</xdr:rowOff>
    </xdr:to>
    <xdr:sp macro="" textlink="">
      <xdr:nvSpPr>
        <xdr:cNvPr id="218" name="楕円 217"/>
        <xdr:cNvSpPr/>
      </xdr:nvSpPr>
      <xdr:spPr>
        <a:xfrm>
          <a:off x="2286000" y="1458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99945</xdr:rowOff>
    </xdr:from>
    <xdr:ext cx="762000" cy="259045"/>
    <xdr:sp macro="" textlink="">
      <xdr:nvSpPr>
        <xdr:cNvPr id="219" name="テキスト ボックス 218"/>
        <xdr:cNvSpPr txBox="1"/>
      </xdr:nvSpPr>
      <xdr:spPr>
        <a:xfrm>
          <a:off x="1955800" y="1467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146971</xdr:rowOff>
    </xdr:from>
    <xdr:to>
      <xdr:col>7</xdr:col>
      <xdr:colOff>31750</xdr:colOff>
      <xdr:row>85</xdr:row>
      <xdr:rowOff>77121</xdr:rowOff>
    </xdr:to>
    <xdr:sp macro="" textlink="">
      <xdr:nvSpPr>
        <xdr:cNvPr id="220" name="楕円 219"/>
        <xdr:cNvSpPr/>
      </xdr:nvSpPr>
      <xdr:spPr>
        <a:xfrm>
          <a:off x="1397000" y="1454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61898</xdr:rowOff>
    </xdr:from>
    <xdr:ext cx="762000" cy="259045"/>
    <xdr:sp macro="" textlink="">
      <xdr:nvSpPr>
        <xdr:cNvPr id="221" name="テキスト ボックス 220"/>
        <xdr:cNvSpPr txBox="1"/>
      </xdr:nvSpPr>
      <xdr:spPr>
        <a:xfrm>
          <a:off x="1066800" y="1463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人勧に沿った給与改定、また休日勤務手当の適正化、特殊勤務手当の廃止など手当の見直しなどにより類似団体平均とほぼ同水準で推移し、昨年度に続き平成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年度も</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を下回った。</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今後については、他団体の動向を含め、県内の日帰り日当の廃止、宿泊日当の実費精算化、その他各種手当の総点検を行うなど、より一層給与の適正化に努める。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22073</xdr:rowOff>
    </xdr:to>
    <xdr:cxnSp macro="">
      <xdr:nvCxnSpPr>
        <xdr:cNvPr id="257" name="直線コネクタ 256"/>
        <xdr:cNvCxnSpPr/>
      </xdr:nvCxnSpPr>
      <xdr:spPr>
        <a:xfrm>
          <a:off x="16179800" y="14915243"/>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86</xdr:row>
      <xdr:rowOff>170543</xdr:rowOff>
    </xdr:to>
    <xdr:cxnSp macro="">
      <xdr:nvCxnSpPr>
        <xdr:cNvPr id="260" name="直線コネクタ 259"/>
        <xdr:cNvCxnSpPr/>
      </xdr:nvCxnSpPr>
      <xdr:spPr>
        <a:xfrm>
          <a:off x="15290800" y="14823318"/>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78618</xdr:rowOff>
    </xdr:from>
    <xdr:to>
      <xdr:col>72</xdr:col>
      <xdr:colOff>203200</xdr:colOff>
      <xdr:row>86</xdr:row>
      <xdr:rowOff>101600</xdr:rowOff>
    </xdr:to>
    <xdr:cxnSp macro="">
      <xdr:nvCxnSpPr>
        <xdr:cNvPr id="263" name="直線コネクタ 262"/>
        <xdr:cNvCxnSpPr/>
      </xdr:nvCxnSpPr>
      <xdr:spPr>
        <a:xfrm flipV="1">
          <a:off x="14401800" y="148233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55638</xdr:rowOff>
    </xdr:from>
    <xdr:to>
      <xdr:col>68</xdr:col>
      <xdr:colOff>152400</xdr:colOff>
      <xdr:row>86</xdr:row>
      <xdr:rowOff>101600</xdr:rowOff>
    </xdr:to>
    <xdr:cxnSp macro="">
      <xdr:nvCxnSpPr>
        <xdr:cNvPr id="266" name="直線コネクタ 265"/>
        <xdr:cNvCxnSpPr/>
      </xdr:nvCxnSpPr>
      <xdr:spPr>
        <a:xfrm>
          <a:off x="13512800" y="148003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142723</xdr:rowOff>
    </xdr:from>
    <xdr:to>
      <xdr:col>81</xdr:col>
      <xdr:colOff>95250</xdr:colOff>
      <xdr:row>87</xdr:row>
      <xdr:rowOff>72873</xdr:rowOff>
    </xdr:to>
    <xdr:sp macro="" textlink="">
      <xdr:nvSpPr>
        <xdr:cNvPr id="276" name="楕円 275"/>
        <xdr:cNvSpPr/>
      </xdr:nvSpPr>
      <xdr:spPr>
        <a:xfrm>
          <a:off x="169672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159250</xdr:rowOff>
    </xdr:from>
    <xdr:ext cx="762000" cy="259045"/>
    <xdr:sp macro="" textlink="">
      <xdr:nvSpPr>
        <xdr:cNvPr id="277" name="給与水準   （国との比較）該当値テキスト"/>
        <xdr:cNvSpPr txBox="1"/>
      </xdr:nvSpPr>
      <xdr:spPr>
        <a:xfrm>
          <a:off x="171069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8" name="楕円 277"/>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79" name="テキスト ボックス 278"/>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27818</xdr:rowOff>
    </xdr:from>
    <xdr:to>
      <xdr:col>73</xdr:col>
      <xdr:colOff>44450</xdr:colOff>
      <xdr:row>86</xdr:row>
      <xdr:rowOff>129418</xdr:rowOff>
    </xdr:to>
    <xdr:sp macro="" textlink="">
      <xdr:nvSpPr>
        <xdr:cNvPr id="280" name="楕円 279"/>
        <xdr:cNvSpPr/>
      </xdr:nvSpPr>
      <xdr:spPr>
        <a:xfrm>
          <a:off x="15240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81" name="テキスト ボックス 280"/>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83" name="テキスト ボックス 282"/>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84" name="楕円 283"/>
        <xdr:cNvSpPr/>
      </xdr:nvSpPr>
      <xdr:spPr>
        <a:xfrm>
          <a:off x="13462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85" name="テキスト ボックス 284"/>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類似団体平均を大きく上回っている要因として、市内に私立幼稚園が１園あるものの公立保育園５園を市営で運営していること、また消防署も複数の市町村による広域設置ではなく、単独で運営していることなどが挙げられ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集中改革プランにより定員管理の適正化に向け、職員削減を実施してきたが、今後も住民・行政サービスを確保しつつ、施設統廃合・民営化を含めた事務事業の見直し、効率化に努める。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33141</xdr:rowOff>
    </xdr:from>
    <xdr:to>
      <xdr:col>81</xdr:col>
      <xdr:colOff>44450</xdr:colOff>
      <xdr:row>66</xdr:row>
      <xdr:rowOff>61867</xdr:rowOff>
    </xdr:to>
    <xdr:cxnSp macro="">
      <xdr:nvCxnSpPr>
        <xdr:cNvPr id="322" name="直線コネクタ 321"/>
        <xdr:cNvCxnSpPr/>
      </xdr:nvCxnSpPr>
      <xdr:spPr>
        <a:xfrm>
          <a:off x="16179800" y="11348841"/>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9011</xdr:rowOff>
    </xdr:from>
    <xdr:to>
      <xdr:col>77</xdr:col>
      <xdr:colOff>44450</xdr:colOff>
      <xdr:row>66</xdr:row>
      <xdr:rowOff>33141</xdr:rowOff>
    </xdr:to>
    <xdr:cxnSp macro="">
      <xdr:nvCxnSpPr>
        <xdr:cNvPr id="325" name="直線コネクタ 324"/>
        <xdr:cNvCxnSpPr/>
      </xdr:nvCxnSpPr>
      <xdr:spPr>
        <a:xfrm>
          <a:off x="15290800" y="1132471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9011</xdr:rowOff>
    </xdr:from>
    <xdr:to>
      <xdr:col>72</xdr:col>
      <xdr:colOff>203200</xdr:colOff>
      <xdr:row>66</xdr:row>
      <xdr:rowOff>22799</xdr:rowOff>
    </xdr:to>
    <xdr:cxnSp macro="">
      <xdr:nvCxnSpPr>
        <xdr:cNvPr id="328" name="直線コネクタ 327"/>
        <xdr:cNvCxnSpPr/>
      </xdr:nvCxnSpPr>
      <xdr:spPr>
        <a:xfrm flipV="1">
          <a:off x="14401800" y="11324711"/>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152884</xdr:rowOff>
    </xdr:from>
    <xdr:to>
      <xdr:col>68</xdr:col>
      <xdr:colOff>152400</xdr:colOff>
      <xdr:row>66</xdr:row>
      <xdr:rowOff>22799</xdr:rowOff>
    </xdr:to>
    <xdr:cxnSp macro="">
      <xdr:nvCxnSpPr>
        <xdr:cNvPr id="331" name="直線コネクタ 330"/>
        <xdr:cNvCxnSpPr/>
      </xdr:nvCxnSpPr>
      <xdr:spPr>
        <a:xfrm>
          <a:off x="13512800" y="11297134"/>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11067</xdr:rowOff>
    </xdr:from>
    <xdr:to>
      <xdr:col>81</xdr:col>
      <xdr:colOff>95250</xdr:colOff>
      <xdr:row>66</xdr:row>
      <xdr:rowOff>112667</xdr:rowOff>
    </xdr:to>
    <xdr:sp macro="" textlink="">
      <xdr:nvSpPr>
        <xdr:cNvPr id="341" name="楕円 340"/>
        <xdr:cNvSpPr/>
      </xdr:nvSpPr>
      <xdr:spPr>
        <a:xfrm>
          <a:off x="16967200" y="1132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154594</xdr:rowOff>
    </xdr:from>
    <xdr:ext cx="762000" cy="259045"/>
    <xdr:sp macro="" textlink="">
      <xdr:nvSpPr>
        <xdr:cNvPr id="342" name="定員管理の状況該当値テキスト"/>
        <xdr:cNvSpPr txBox="1"/>
      </xdr:nvSpPr>
      <xdr:spPr>
        <a:xfrm>
          <a:off x="17106900" y="112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153791</xdr:rowOff>
    </xdr:from>
    <xdr:to>
      <xdr:col>77</xdr:col>
      <xdr:colOff>95250</xdr:colOff>
      <xdr:row>66</xdr:row>
      <xdr:rowOff>83941</xdr:rowOff>
    </xdr:to>
    <xdr:sp macro="" textlink="">
      <xdr:nvSpPr>
        <xdr:cNvPr id="343" name="楕円 342"/>
        <xdr:cNvSpPr/>
      </xdr:nvSpPr>
      <xdr:spPr>
        <a:xfrm>
          <a:off x="16129000" y="1129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68718</xdr:rowOff>
    </xdr:from>
    <xdr:ext cx="736600" cy="259045"/>
    <xdr:sp macro="" textlink="">
      <xdr:nvSpPr>
        <xdr:cNvPr id="344" name="テキスト ボックス 343"/>
        <xdr:cNvSpPr txBox="1"/>
      </xdr:nvSpPr>
      <xdr:spPr>
        <a:xfrm>
          <a:off x="15798800" y="11384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129661</xdr:rowOff>
    </xdr:from>
    <xdr:to>
      <xdr:col>73</xdr:col>
      <xdr:colOff>44450</xdr:colOff>
      <xdr:row>66</xdr:row>
      <xdr:rowOff>59811</xdr:rowOff>
    </xdr:to>
    <xdr:sp macro="" textlink="">
      <xdr:nvSpPr>
        <xdr:cNvPr id="345" name="楕円 344"/>
        <xdr:cNvSpPr/>
      </xdr:nvSpPr>
      <xdr:spPr>
        <a:xfrm>
          <a:off x="15240000" y="112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44588</xdr:rowOff>
    </xdr:from>
    <xdr:ext cx="762000" cy="259045"/>
    <xdr:sp macro="" textlink="">
      <xdr:nvSpPr>
        <xdr:cNvPr id="346" name="テキスト ボックス 345"/>
        <xdr:cNvSpPr txBox="1"/>
      </xdr:nvSpPr>
      <xdr:spPr>
        <a:xfrm>
          <a:off x="14909800" y="1136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143449</xdr:rowOff>
    </xdr:from>
    <xdr:to>
      <xdr:col>68</xdr:col>
      <xdr:colOff>203200</xdr:colOff>
      <xdr:row>66</xdr:row>
      <xdr:rowOff>73599</xdr:rowOff>
    </xdr:to>
    <xdr:sp macro="" textlink="">
      <xdr:nvSpPr>
        <xdr:cNvPr id="347" name="楕円 346"/>
        <xdr:cNvSpPr/>
      </xdr:nvSpPr>
      <xdr:spPr>
        <a:xfrm>
          <a:off x="14351000" y="112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58376</xdr:rowOff>
    </xdr:from>
    <xdr:ext cx="762000" cy="259045"/>
    <xdr:sp macro="" textlink="">
      <xdr:nvSpPr>
        <xdr:cNvPr id="348" name="テキスト ボックス 347"/>
        <xdr:cNvSpPr txBox="1"/>
      </xdr:nvSpPr>
      <xdr:spPr>
        <a:xfrm>
          <a:off x="14020800" y="1137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102084</xdr:rowOff>
    </xdr:from>
    <xdr:to>
      <xdr:col>64</xdr:col>
      <xdr:colOff>152400</xdr:colOff>
      <xdr:row>66</xdr:row>
      <xdr:rowOff>32234</xdr:rowOff>
    </xdr:to>
    <xdr:sp macro="" textlink="">
      <xdr:nvSpPr>
        <xdr:cNvPr id="349" name="楕円 348"/>
        <xdr:cNvSpPr/>
      </xdr:nvSpPr>
      <xdr:spPr>
        <a:xfrm>
          <a:off x="13462000" y="112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17011</xdr:rowOff>
    </xdr:from>
    <xdr:ext cx="762000" cy="259045"/>
    <xdr:sp macro="" textlink="">
      <xdr:nvSpPr>
        <xdr:cNvPr id="350" name="テキスト ボックス 349"/>
        <xdr:cNvSpPr txBox="1"/>
      </xdr:nvSpPr>
      <xdr:spPr>
        <a:xfrm>
          <a:off x="13131800" y="113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中央公民館及びきらら清水保育園建設に係る事業債の償還が始まったことなどにより実質公債費比率は</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19.2</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18.0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依然超える結果となった。今後も防災関連事業、特に清水小学校建設に伴う元金の償還が始まることから、比率の上昇を抑制することは難しく、今まで以上に厳しい財政運営が続くことが予想されるが、公債費負担適正化計画に基づく歳出の抑制、歳入増の取り組みの他、繰上償還についても検討しながら、できるだけ早期に</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18.0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％を下回るよう財政運営に努める。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45614</xdr:rowOff>
    </xdr:from>
    <xdr:to>
      <xdr:col>81</xdr:col>
      <xdr:colOff>44450</xdr:colOff>
      <xdr:row>38</xdr:row>
      <xdr:rowOff>51646</xdr:rowOff>
    </xdr:to>
    <xdr:cxnSp macro="">
      <xdr:nvCxnSpPr>
        <xdr:cNvPr id="384" name="直線コネクタ 383"/>
        <xdr:cNvCxnSpPr/>
      </xdr:nvCxnSpPr>
      <xdr:spPr>
        <a:xfrm>
          <a:off x="16179800" y="6560714"/>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25506</xdr:rowOff>
    </xdr:from>
    <xdr:to>
      <xdr:col>77</xdr:col>
      <xdr:colOff>44450</xdr:colOff>
      <xdr:row>38</xdr:row>
      <xdr:rowOff>45614</xdr:rowOff>
    </xdr:to>
    <xdr:cxnSp macro="">
      <xdr:nvCxnSpPr>
        <xdr:cNvPr id="387" name="直線コネクタ 386"/>
        <xdr:cNvCxnSpPr/>
      </xdr:nvCxnSpPr>
      <xdr:spPr>
        <a:xfrm>
          <a:off x="15290800" y="654060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1376</xdr:rowOff>
    </xdr:from>
    <xdr:to>
      <xdr:col>72</xdr:col>
      <xdr:colOff>203200</xdr:colOff>
      <xdr:row>38</xdr:row>
      <xdr:rowOff>25506</xdr:rowOff>
    </xdr:to>
    <xdr:cxnSp macro="">
      <xdr:nvCxnSpPr>
        <xdr:cNvPr id="390" name="直線コネクタ 389"/>
        <xdr:cNvCxnSpPr/>
      </xdr:nvCxnSpPr>
      <xdr:spPr>
        <a:xfrm>
          <a:off x="14401800" y="651647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1376</xdr:rowOff>
    </xdr:from>
    <xdr:to>
      <xdr:col>68</xdr:col>
      <xdr:colOff>152400</xdr:colOff>
      <xdr:row>38</xdr:row>
      <xdr:rowOff>1376</xdr:rowOff>
    </xdr:to>
    <xdr:cxnSp macro="">
      <xdr:nvCxnSpPr>
        <xdr:cNvPr id="393" name="直線コネクタ 392"/>
        <xdr:cNvCxnSpPr/>
      </xdr:nvCxnSpPr>
      <xdr:spPr>
        <a:xfrm>
          <a:off x="13512800" y="651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846</xdr:rowOff>
    </xdr:from>
    <xdr:to>
      <xdr:col>81</xdr:col>
      <xdr:colOff>95250</xdr:colOff>
      <xdr:row>38</xdr:row>
      <xdr:rowOff>102446</xdr:rowOff>
    </xdr:to>
    <xdr:sp macro="" textlink="">
      <xdr:nvSpPr>
        <xdr:cNvPr id="403" name="楕円 402"/>
        <xdr:cNvSpPr/>
      </xdr:nvSpPr>
      <xdr:spPr>
        <a:xfrm>
          <a:off x="169672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144373</xdr:rowOff>
    </xdr:from>
    <xdr:ext cx="762000" cy="259045"/>
    <xdr:sp macro="" textlink="">
      <xdr:nvSpPr>
        <xdr:cNvPr id="404" name="公債費負担の状況該当値テキスト"/>
        <xdr:cNvSpPr txBox="1"/>
      </xdr:nvSpPr>
      <xdr:spPr>
        <a:xfrm>
          <a:off x="17106900" y="648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166264</xdr:rowOff>
    </xdr:from>
    <xdr:to>
      <xdr:col>77</xdr:col>
      <xdr:colOff>95250</xdr:colOff>
      <xdr:row>38</xdr:row>
      <xdr:rowOff>96414</xdr:rowOff>
    </xdr:to>
    <xdr:sp macro="" textlink="">
      <xdr:nvSpPr>
        <xdr:cNvPr id="405" name="楕円 404"/>
        <xdr:cNvSpPr/>
      </xdr:nvSpPr>
      <xdr:spPr>
        <a:xfrm>
          <a:off x="16129000" y="650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81191</xdr:rowOff>
    </xdr:from>
    <xdr:ext cx="736600" cy="259045"/>
    <xdr:sp macro="" textlink="">
      <xdr:nvSpPr>
        <xdr:cNvPr id="406" name="テキスト ボックス 405"/>
        <xdr:cNvSpPr txBox="1"/>
      </xdr:nvSpPr>
      <xdr:spPr>
        <a:xfrm>
          <a:off x="15798800" y="6596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146156</xdr:rowOff>
    </xdr:from>
    <xdr:to>
      <xdr:col>73</xdr:col>
      <xdr:colOff>44450</xdr:colOff>
      <xdr:row>38</xdr:row>
      <xdr:rowOff>76305</xdr:rowOff>
    </xdr:to>
    <xdr:sp macro="" textlink="">
      <xdr:nvSpPr>
        <xdr:cNvPr id="407" name="楕円 406"/>
        <xdr:cNvSpPr/>
      </xdr:nvSpPr>
      <xdr:spPr>
        <a:xfrm>
          <a:off x="15240000" y="64898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61083</xdr:rowOff>
    </xdr:from>
    <xdr:ext cx="762000" cy="259045"/>
    <xdr:sp macro="" textlink="">
      <xdr:nvSpPr>
        <xdr:cNvPr id="408" name="テキスト ボックス 407"/>
        <xdr:cNvSpPr txBox="1"/>
      </xdr:nvSpPr>
      <xdr:spPr>
        <a:xfrm>
          <a:off x="14909800" y="657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122026</xdr:rowOff>
    </xdr:from>
    <xdr:to>
      <xdr:col>68</xdr:col>
      <xdr:colOff>203200</xdr:colOff>
      <xdr:row>38</xdr:row>
      <xdr:rowOff>52176</xdr:rowOff>
    </xdr:to>
    <xdr:sp macro="" textlink="">
      <xdr:nvSpPr>
        <xdr:cNvPr id="409" name="楕円 408"/>
        <xdr:cNvSpPr/>
      </xdr:nvSpPr>
      <xdr:spPr>
        <a:xfrm>
          <a:off x="14351000" y="64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36953</xdr:rowOff>
    </xdr:from>
    <xdr:ext cx="762000" cy="259045"/>
    <xdr:sp macro="" textlink="">
      <xdr:nvSpPr>
        <xdr:cNvPr id="410" name="テキスト ボックス 409"/>
        <xdr:cNvSpPr txBox="1"/>
      </xdr:nvSpPr>
      <xdr:spPr>
        <a:xfrm>
          <a:off x="14020800" y="655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122026</xdr:rowOff>
    </xdr:from>
    <xdr:to>
      <xdr:col>64</xdr:col>
      <xdr:colOff>152400</xdr:colOff>
      <xdr:row>38</xdr:row>
      <xdr:rowOff>52176</xdr:rowOff>
    </xdr:to>
    <xdr:sp macro="" textlink="">
      <xdr:nvSpPr>
        <xdr:cNvPr id="411" name="楕円 410"/>
        <xdr:cNvSpPr/>
      </xdr:nvSpPr>
      <xdr:spPr>
        <a:xfrm>
          <a:off x="13462000" y="64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36953</xdr:rowOff>
    </xdr:from>
    <xdr:ext cx="762000" cy="259045"/>
    <xdr:sp macro="" textlink="">
      <xdr:nvSpPr>
        <xdr:cNvPr id="412" name="テキスト ボックス 411"/>
        <xdr:cNvSpPr txBox="1"/>
      </xdr:nvSpPr>
      <xdr:spPr>
        <a:xfrm>
          <a:off x="13131800" y="655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年度は冷凍保管施設建設などにかかる借入が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269</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万円となった一方、償還元金が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1,500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2,000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円となったため、地方債現在高は対前年度比</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1,231</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2,000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円減の</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159</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868</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3,000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円となった。一方で、財政調整基金繰入金が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5,000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万円であったことなどにより、充当可能基金が対前年度比</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3,505</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7,000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円減となる</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5,151</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3,000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円となったが、過疎対策事業債等の交付税措置率のよい借入が増え、基準財政需要額算入見込額が増えたことから将来負担比率は対前年度比</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14.1</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ポイント改善となった。依然として、類似団体を大きく上回る状況にあり、新発債の抑制、交付税措置の高い起債事業の優先など中長期を見据えた財政運営に努める。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41239</xdr:rowOff>
    </xdr:from>
    <xdr:to>
      <xdr:col>81</xdr:col>
      <xdr:colOff>44450</xdr:colOff>
      <xdr:row>16</xdr:row>
      <xdr:rowOff>89843</xdr:rowOff>
    </xdr:to>
    <xdr:cxnSp macro="">
      <xdr:nvCxnSpPr>
        <xdr:cNvPr id="448" name="直線コネクタ 447"/>
        <xdr:cNvCxnSpPr/>
      </xdr:nvCxnSpPr>
      <xdr:spPr>
        <a:xfrm flipV="1">
          <a:off x="16179800" y="2784439"/>
          <a:ext cx="838200" cy="4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88465</xdr:rowOff>
    </xdr:from>
    <xdr:to>
      <xdr:col>77</xdr:col>
      <xdr:colOff>44450</xdr:colOff>
      <xdr:row>16</xdr:row>
      <xdr:rowOff>89843</xdr:rowOff>
    </xdr:to>
    <xdr:cxnSp macro="">
      <xdr:nvCxnSpPr>
        <xdr:cNvPr id="451" name="直線コネクタ 450"/>
        <xdr:cNvCxnSpPr/>
      </xdr:nvCxnSpPr>
      <xdr:spPr>
        <a:xfrm>
          <a:off x="15290800" y="2831665"/>
          <a:ext cx="8890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21590</xdr:rowOff>
    </xdr:from>
    <xdr:to>
      <xdr:col>72</xdr:col>
      <xdr:colOff>203200</xdr:colOff>
      <xdr:row>16</xdr:row>
      <xdr:rowOff>88465</xdr:rowOff>
    </xdr:to>
    <xdr:cxnSp macro="">
      <xdr:nvCxnSpPr>
        <xdr:cNvPr id="454" name="直線コネクタ 453"/>
        <xdr:cNvCxnSpPr/>
      </xdr:nvCxnSpPr>
      <xdr:spPr>
        <a:xfrm>
          <a:off x="14401800" y="2764790"/>
          <a:ext cx="889000" cy="6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21590</xdr:rowOff>
    </xdr:from>
    <xdr:to>
      <xdr:col>68</xdr:col>
      <xdr:colOff>152400</xdr:colOff>
      <xdr:row>16</xdr:row>
      <xdr:rowOff>97082</xdr:rowOff>
    </xdr:to>
    <xdr:cxnSp macro="">
      <xdr:nvCxnSpPr>
        <xdr:cNvPr id="457" name="直線コネクタ 456"/>
        <xdr:cNvCxnSpPr/>
      </xdr:nvCxnSpPr>
      <xdr:spPr>
        <a:xfrm flipV="1">
          <a:off x="13512800" y="2764790"/>
          <a:ext cx="889000" cy="7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161889</xdr:rowOff>
    </xdr:from>
    <xdr:to>
      <xdr:col>81</xdr:col>
      <xdr:colOff>95250</xdr:colOff>
      <xdr:row>16</xdr:row>
      <xdr:rowOff>92039</xdr:rowOff>
    </xdr:to>
    <xdr:sp macro="" textlink="">
      <xdr:nvSpPr>
        <xdr:cNvPr id="467" name="楕円 466"/>
        <xdr:cNvSpPr/>
      </xdr:nvSpPr>
      <xdr:spPr>
        <a:xfrm>
          <a:off x="16967200" y="273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133966</xdr:rowOff>
    </xdr:from>
    <xdr:ext cx="762000" cy="259045"/>
    <xdr:sp macro="" textlink="">
      <xdr:nvSpPr>
        <xdr:cNvPr id="468" name="将来負担の状況該当値テキスト"/>
        <xdr:cNvSpPr txBox="1"/>
      </xdr:nvSpPr>
      <xdr:spPr>
        <a:xfrm>
          <a:off x="17106900" y="270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39043</xdr:rowOff>
    </xdr:from>
    <xdr:to>
      <xdr:col>77</xdr:col>
      <xdr:colOff>95250</xdr:colOff>
      <xdr:row>16</xdr:row>
      <xdr:rowOff>140643</xdr:rowOff>
    </xdr:to>
    <xdr:sp macro="" textlink="">
      <xdr:nvSpPr>
        <xdr:cNvPr id="469" name="楕円 468"/>
        <xdr:cNvSpPr/>
      </xdr:nvSpPr>
      <xdr:spPr>
        <a:xfrm>
          <a:off x="16129000" y="278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125420</xdr:rowOff>
    </xdr:from>
    <xdr:ext cx="736600" cy="259045"/>
    <xdr:sp macro="" textlink="">
      <xdr:nvSpPr>
        <xdr:cNvPr id="470" name="テキスト ボックス 469"/>
        <xdr:cNvSpPr txBox="1"/>
      </xdr:nvSpPr>
      <xdr:spPr>
        <a:xfrm>
          <a:off x="15798800" y="286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37665</xdr:rowOff>
    </xdr:from>
    <xdr:to>
      <xdr:col>73</xdr:col>
      <xdr:colOff>44450</xdr:colOff>
      <xdr:row>16</xdr:row>
      <xdr:rowOff>139265</xdr:rowOff>
    </xdr:to>
    <xdr:sp macro="" textlink="">
      <xdr:nvSpPr>
        <xdr:cNvPr id="471" name="楕円 470"/>
        <xdr:cNvSpPr/>
      </xdr:nvSpPr>
      <xdr:spPr>
        <a:xfrm>
          <a:off x="15240000" y="278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124042</xdr:rowOff>
    </xdr:from>
    <xdr:ext cx="762000" cy="259045"/>
    <xdr:sp macro="" textlink="">
      <xdr:nvSpPr>
        <xdr:cNvPr id="472" name="テキスト ボックス 471"/>
        <xdr:cNvSpPr txBox="1"/>
      </xdr:nvSpPr>
      <xdr:spPr>
        <a:xfrm>
          <a:off x="14909800" y="286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142240</xdr:rowOff>
    </xdr:from>
    <xdr:to>
      <xdr:col>68</xdr:col>
      <xdr:colOff>203200</xdr:colOff>
      <xdr:row>16</xdr:row>
      <xdr:rowOff>72390</xdr:rowOff>
    </xdr:to>
    <xdr:sp macro="" textlink="">
      <xdr:nvSpPr>
        <xdr:cNvPr id="473" name="楕円 472"/>
        <xdr:cNvSpPr/>
      </xdr:nvSpPr>
      <xdr:spPr>
        <a:xfrm>
          <a:off x="14351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57167</xdr:rowOff>
    </xdr:from>
    <xdr:ext cx="762000" cy="259045"/>
    <xdr:sp macro="" textlink="">
      <xdr:nvSpPr>
        <xdr:cNvPr id="474" name="テキスト ボックス 473"/>
        <xdr:cNvSpPr txBox="1"/>
      </xdr:nvSpPr>
      <xdr:spPr>
        <a:xfrm>
          <a:off x="14020800" y="280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46282</xdr:rowOff>
    </xdr:from>
    <xdr:to>
      <xdr:col>64</xdr:col>
      <xdr:colOff>152400</xdr:colOff>
      <xdr:row>16</xdr:row>
      <xdr:rowOff>147882</xdr:rowOff>
    </xdr:to>
    <xdr:sp macro="" textlink="">
      <xdr:nvSpPr>
        <xdr:cNvPr id="475" name="楕円 474"/>
        <xdr:cNvSpPr/>
      </xdr:nvSpPr>
      <xdr:spPr>
        <a:xfrm>
          <a:off x="13462000" y="27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132659</xdr:rowOff>
    </xdr:from>
    <xdr:ext cx="762000" cy="259045"/>
    <xdr:sp macro="" textlink="">
      <xdr:nvSpPr>
        <xdr:cNvPr id="476" name="テキスト ボックス 475"/>
        <xdr:cNvSpPr txBox="1"/>
      </xdr:nvSpPr>
      <xdr:spPr>
        <a:xfrm>
          <a:off x="13131800" y="287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13,684
13,620
266.34
10,272,603
10,113,348
91,221
5,089,453
15,908,683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19.2
136.7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人件費が高水準にあるのは、市内</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つの保育所の全てが公立であること、また、消防署も広域設置ではなく単独運営していることにより、類似団体に比べ職員数が多いことに起因する。</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年度より職員数が</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名減（</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216</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名→</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215</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名）となり、平成</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年度の定年退職にかかる退職手当が前年比</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2,002</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万円減となったことなどの理由により、経常収支比率は前年度比</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ポイントの減となった。今後も公共施設の統廃合や民営化、組織機構の見直しなどにより人件費の抑制を図る。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94996</xdr:rowOff>
    </xdr:from>
    <xdr:to>
      <xdr:col>24</xdr:col>
      <xdr:colOff>25400</xdr:colOff>
      <xdr:row>38</xdr:row>
      <xdr:rowOff>108712</xdr:rowOff>
    </xdr:to>
    <xdr:cxnSp macro="">
      <xdr:nvCxnSpPr>
        <xdr:cNvPr id="64" name="直線コネクタ 63"/>
        <xdr:cNvCxnSpPr/>
      </xdr:nvCxnSpPr>
      <xdr:spPr>
        <a:xfrm flipV="1">
          <a:off x="3987800" y="66100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72136</xdr:rowOff>
    </xdr:from>
    <xdr:to>
      <xdr:col>19</xdr:col>
      <xdr:colOff>187325</xdr:colOff>
      <xdr:row>38</xdr:row>
      <xdr:rowOff>108712</xdr:rowOff>
    </xdr:to>
    <xdr:cxnSp macro="">
      <xdr:nvCxnSpPr>
        <xdr:cNvPr id="67" name="直線コネクタ 66"/>
        <xdr:cNvCxnSpPr/>
      </xdr:nvCxnSpPr>
      <xdr:spPr>
        <a:xfrm>
          <a:off x="3098800" y="65872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26416</xdr:rowOff>
    </xdr:from>
    <xdr:to>
      <xdr:col>15</xdr:col>
      <xdr:colOff>98425</xdr:colOff>
      <xdr:row>38</xdr:row>
      <xdr:rowOff>72136</xdr:rowOff>
    </xdr:to>
    <xdr:cxnSp macro="">
      <xdr:nvCxnSpPr>
        <xdr:cNvPr id="70" name="直線コネクタ 69"/>
        <xdr:cNvCxnSpPr/>
      </xdr:nvCxnSpPr>
      <xdr:spPr>
        <a:xfrm>
          <a:off x="2209800" y="65415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26416</xdr:rowOff>
    </xdr:from>
    <xdr:to>
      <xdr:col>11</xdr:col>
      <xdr:colOff>9525</xdr:colOff>
      <xdr:row>38</xdr:row>
      <xdr:rowOff>90424</xdr:rowOff>
    </xdr:to>
    <xdr:cxnSp macro="">
      <xdr:nvCxnSpPr>
        <xdr:cNvPr id="73" name="直線コネクタ 72"/>
        <xdr:cNvCxnSpPr/>
      </xdr:nvCxnSpPr>
      <xdr:spPr>
        <a:xfrm flipV="1">
          <a:off x="1320800" y="65415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44196</xdr:rowOff>
    </xdr:from>
    <xdr:to>
      <xdr:col>24</xdr:col>
      <xdr:colOff>76200</xdr:colOff>
      <xdr:row>38</xdr:row>
      <xdr:rowOff>145796</xdr:rowOff>
    </xdr:to>
    <xdr:sp macro="" textlink="">
      <xdr:nvSpPr>
        <xdr:cNvPr id="83" name="楕円 82"/>
        <xdr:cNvSpPr/>
      </xdr:nvSpPr>
      <xdr:spPr>
        <a:xfrm>
          <a:off x="4775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16273</xdr:rowOff>
    </xdr:from>
    <xdr:ext cx="762000" cy="259045"/>
    <xdr:sp macro="" textlink="">
      <xdr:nvSpPr>
        <xdr:cNvPr id="84" name="人件費該当値テキスト"/>
        <xdr:cNvSpPr txBox="1"/>
      </xdr:nvSpPr>
      <xdr:spPr>
        <a:xfrm>
          <a:off x="4914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57912</xdr:rowOff>
    </xdr:from>
    <xdr:to>
      <xdr:col>20</xdr:col>
      <xdr:colOff>38100</xdr:colOff>
      <xdr:row>38</xdr:row>
      <xdr:rowOff>159512</xdr:rowOff>
    </xdr:to>
    <xdr:sp macro="" textlink="">
      <xdr:nvSpPr>
        <xdr:cNvPr id="85" name="楕円 84"/>
        <xdr:cNvSpPr/>
      </xdr:nvSpPr>
      <xdr:spPr>
        <a:xfrm>
          <a:off x="3937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144289</xdr:rowOff>
    </xdr:from>
    <xdr:ext cx="736600" cy="259045"/>
    <xdr:sp macro="" textlink="">
      <xdr:nvSpPr>
        <xdr:cNvPr id="86" name="テキスト ボックス 85"/>
        <xdr:cNvSpPr txBox="1"/>
      </xdr:nvSpPr>
      <xdr:spPr>
        <a:xfrm>
          <a:off x="3606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21336</xdr:rowOff>
    </xdr:from>
    <xdr:to>
      <xdr:col>15</xdr:col>
      <xdr:colOff>149225</xdr:colOff>
      <xdr:row>38</xdr:row>
      <xdr:rowOff>122936</xdr:rowOff>
    </xdr:to>
    <xdr:sp macro="" textlink="">
      <xdr:nvSpPr>
        <xdr:cNvPr id="87" name="楕円 86"/>
        <xdr:cNvSpPr/>
      </xdr:nvSpPr>
      <xdr:spPr>
        <a:xfrm>
          <a:off x="3048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107713</xdr:rowOff>
    </xdr:from>
    <xdr:ext cx="762000" cy="259045"/>
    <xdr:sp macro="" textlink="">
      <xdr:nvSpPr>
        <xdr:cNvPr id="88" name="テキスト ボックス 87"/>
        <xdr:cNvSpPr txBox="1"/>
      </xdr:nvSpPr>
      <xdr:spPr>
        <a:xfrm>
          <a:off x="2717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147066</xdr:rowOff>
    </xdr:from>
    <xdr:to>
      <xdr:col>11</xdr:col>
      <xdr:colOff>60325</xdr:colOff>
      <xdr:row>38</xdr:row>
      <xdr:rowOff>77215</xdr:rowOff>
    </xdr:to>
    <xdr:sp macro="" textlink="">
      <xdr:nvSpPr>
        <xdr:cNvPr id="89" name="楕円 88"/>
        <xdr:cNvSpPr/>
      </xdr:nvSpPr>
      <xdr:spPr>
        <a:xfrm>
          <a:off x="2159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90" name="テキスト ボックス 89"/>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39624</xdr:rowOff>
    </xdr:from>
    <xdr:to>
      <xdr:col>6</xdr:col>
      <xdr:colOff>171450</xdr:colOff>
      <xdr:row>38</xdr:row>
      <xdr:rowOff>141224</xdr:rowOff>
    </xdr:to>
    <xdr:sp macro="" textlink="">
      <xdr:nvSpPr>
        <xdr:cNvPr id="91" name="楕円 90"/>
        <xdr:cNvSpPr/>
      </xdr:nvSpPr>
      <xdr:spPr>
        <a:xfrm>
          <a:off x="1270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126001</xdr:rowOff>
    </xdr:from>
    <xdr:ext cx="762000" cy="259045"/>
    <xdr:sp macro="" textlink="">
      <xdr:nvSpPr>
        <xdr:cNvPr id="92" name="テキスト ボックス 91"/>
        <xdr:cNvSpPr txBox="1"/>
      </xdr:nvSpPr>
      <xdr:spPr>
        <a:xfrm>
          <a:off x="939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年度まで物件費としていたものの中で、補修・修繕を行った後の効用が当初の効用を上回らないものについて、平成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年度より維持補修費として計上したこと、また、消耗品費や備品購入費の歳出抑制に努めたことなどにより、対前年度比</a:t>
          </a:r>
          <a:r>
            <a:rPr kumimoji="1" lang="en-US" altLang="ja-JP" sz="1300">
              <a:latin typeface="ＭＳ Ｐゴシック" panose="020B0600070205080204" pitchFamily="50" charset="-128"/>
              <a:ea typeface="ＭＳ Ｐゴシック" panose="020B0600070205080204" pitchFamily="50" charset="-128"/>
            </a:rPr>
            <a:t>8,333</a:t>
          </a:r>
          <a:r>
            <a:rPr kumimoji="1" lang="ja-JP" altLang="en-US" sz="1300">
              <a:latin typeface="ＭＳ Ｐゴシック" panose="020B0600070205080204" pitchFamily="50" charset="-128"/>
              <a:ea typeface="ＭＳ Ｐゴシック" panose="020B0600070205080204" pitchFamily="50" charset="-128"/>
            </a:rPr>
            <a:t>万円の減額となり、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今後も、補助事業や有利な起債を活用した事業を実施し、物件費の抑制に努める。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72571</xdr:rowOff>
    </xdr:from>
    <xdr:to>
      <xdr:col>82</xdr:col>
      <xdr:colOff>107950</xdr:colOff>
      <xdr:row>15</xdr:row>
      <xdr:rowOff>75293</xdr:rowOff>
    </xdr:to>
    <xdr:cxnSp macro="">
      <xdr:nvCxnSpPr>
        <xdr:cNvPr id="127" name="直線コネクタ 126"/>
        <xdr:cNvCxnSpPr/>
      </xdr:nvCxnSpPr>
      <xdr:spPr>
        <a:xfrm flipV="1">
          <a:off x="15671800" y="2472871"/>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75293</xdr:rowOff>
    </xdr:from>
    <xdr:to>
      <xdr:col>78</xdr:col>
      <xdr:colOff>69850</xdr:colOff>
      <xdr:row>15</xdr:row>
      <xdr:rowOff>107950</xdr:rowOff>
    </xdr:to>
    <xdr:cxnSp macro="">
      <xdr:nvCxnSpPr>
        <xdr:cNvPr id="130" name="直線コネクタ 129"/>
        <xdr:cNvCxnSpPr/>
      </xdr:nvCxnSpPr>
      <xdr:spPr>
        <a:xfrm flipV="1">
          <a:off x="14782800" y="2647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12700</xdr:rowOff>
    </xdr:to>
    <xdr:cxnSp macro="">
      <xdr:nvCxnSpPr>
        <xdr:cNvPr id="133" name="直線コネクタ 132"/>
        <xdr:cNvCxnSpPr/>
      </xdr:nvCxnSpPr>
      <xdr:spPr>
        <a:xfrm flipV="1">
          <a:off x="13893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16</xdr:row>
      <xdr:rowOff>12700</xdr:rowOff>
    </xdr:to>
    <xdr:cxnSp macro="">
      <xdr:nvCxnSpPr>
        <xdr:cNvPr id="136" name="直線コネクタ 135"/>
        <xdr:cNvCxnSpPr/>
      </xdr:nvCxnSpPr>
      <xdr:spPr>
        <a:xfrm>
          <a:off x="13004800" y="26252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21771</xdr:rowOff>
    </xdr:from>
    <xdr:to>
      <xdr:col>82</xdr:col>
      <xdr:colOff>158750</xdr:colOff>
      <xdr:row>14</xdr:row>
      <xdr:rowOff>123371</xdr:rowOff>
    </xdr:to>
    <xdr:sp macro="" textlink="">
      <xdr:nvSpPr>
        <xdr:cNvPr id="146" name="楕円 145"/>
        <xdr:cNvSpPr/>
      </xdr:nvSpPr>
      <xdr:spPr>
        <a:xfrm>
          <a:off x="164592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38298</xdr:rowOff>
    </xdr:from>
    <xdr:ext cx="762000" cy="259045"/>
    <xdr:sp macro="" textlink="">
      <xdr:nvSpPr>
        <xdr:cNvPr id="147" name="物件費該当値テキスト"/>
        <xdr:cNvSpPr txBox="1"/>
      </xdr:nvSpPr>
      <xdr:spPr>
        <a:xfrm>
          <a:off x="165989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24493</xdr:rowOff>
    </xdr:from>
    <xdr:to>
      <xdr:col>78</xdr:col>
      <xdr:colOff>120650</xdr:colOff>
      <xdr:row>15</xdr:row>
      <xdr:rowOff>126093</xdr:rowOff>
    </xdr:to>
    <xdr:sp macro="" textlink="">
      <xdr:nvSpPr>
        <xdr:cNvPr id="148" name="楕円 147"/>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136270</xdr:rowOff>
    </xdr:from>
    <xdr:ext cx="736600" cy="259045"/>
    <xdr:sp macro="" textlink="">
      <xdr:nvSpPr>
        <xdr:cNvPr id="149" name="テキスト ボックス 148"/>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0" name="楕円 149"/>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1" name="テキスト ボックス 150"/>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3" name="テキスト ボックス 152"/>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4" name="楕円 153"/>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5" name="テキスト ボックス 154"/>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障害者自立支援法給付費で対前年度比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5,223</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千円増（</a:t>
          </a:r>
          <a:r>
            <a:rPr kumimoji="1" lang="en-US" altLang="ja-JP" sz="1300">
              <a:solidFill>
                <a:schemeClr val="tx1"/>
              </a:solidFill>
              <a:latin typeface="ＭＳ Ｐゴシック" panose="020B0600070205080204" pitchFamily="50" charset="-128"/>
              <a:ea typeface="ＭＳ Ｐゴシック" panose="020B0600070205080204" pitchFamily="50" charset="-128"/>
            </a:rPr>
            <a:t>H29</a:t>
          </a:r>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en-US" altLang="ja-JP" sz="1300">
              <a:solidFill>
                <a:schemeClr val="tx1"/>
              </a:solidFill>
              <a:latin typeface="ＭＳ Ｐゴシック" panose="020B0600070205080204" pitchFamily="50" charset="-128"/>
              <a:ea typeface="ＭＳ Ｐゴシック" panose="020B0600070205080204" pitchFamily="50" charset="-128"/>
            </a:rPr>
            <a:t>92,512</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300">
              <a:solidFill>
                <a:schemeClr val="tx1"/>
              </a:solidFill>
              <a:latin typeface="ＭＳ Ｐゴシック" panose="020B0600070205080204" pitchFamily="50" charset="-128"/>
              <a:ea typeface="ＭＳ Ｐゴシック" panose="020B0600070205080204" pitchFamily="50" charset="-128"/>
            </a:rPr>
            <a:t>H30</a:t>
          </a:r>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en-US" altLang="ja-JP" sz="1300">
              <a:solidFill>
                <a:schemeClr val="tx1"/>
              </a:solidFill>
              <a:latin typeface="ＭＳ Ｐゴシック" panose="020B0600070205080204" pitchFamily="50" charset="-128"/>
              <a:ea typeface="ＭＳ Ｐゴシック" panose="020B0600070205080204" pitchFamily="50" charset="-128"/>
            </a:rPr>
            <a:t>97,735</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千円）、老人保護措置費委託料で対前年度比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3,916</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千円増（</a:t>
          </a:r>
          <a:r>
            <a:rPr kumimoji="1" lang="en-US" altLang="ja-JP" sz="1300">
              <a:solidFill>
                <a:schemeClr val="tx1"/>
              </a:solidFill>
              <a:latin typeface="ＭＳ Ｐゴシック" panose="020B0600070205080204" pitchFamily="50" charset="-128"/>
              <a:ea typeface="ＭＳ Ｐゴシック" panose="020B0600070205080204" pitchFamily="50" charset="-128"/>
            </a:rPr>
            <a:t>H29</a:t>
          </a:r>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en-US" altLang="ja-JP" sz="1300">
              <a:solidFill>
                <a:schemeClr val="tx1"/>
              </a:solidFill>
              <a:latin typeface="ＭＳ Ｐゴシック" panose="020B0600070205080204" pitchFamily="50" charset="-128"/>
              <a:ea typeface="ＭＳ Ｐゴシック" panose="020B0600070205080204" pitchFamily="50" charset="-128"/>
            </a:rPr>
            <a:t>20,193</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300">
              <a:solidFill>
                <a:schemeClr val="tx1"/>
              </a:solidFill>
              <a:latin typeface="ＭＳ Ｐゴシック" panose="020B0600070205080204" pitchFamily="50" charset="-128"/>
              <a:ea typeface="ＭＳ Ｐゴシック" panose="020B0600070205080204" pitchFamily="50" charset="-128"/>
            </a:rPr>
            <a:t>H30</a:t>
          </a:r>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en-US" altLang="ja-JP" sz="1300">
              <a:solidFill>
                <a:schemeClr val="tx1"/>
              </a:solidFill>
              <a:latin typeface="ＭＳ Ｐゴシック" panose="020B0600070205080204" pitchFamily="50" charset="-128"/>
              <a:ea typeface="ＭＳ Ｐゴシック" panose="020B0600070205080204" pitchFamily="50" charset="-128"/>
            </a:rPr>
            <a:t>24,109</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千円）、保育所運営費で対前年度比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3,931</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千円増（</a:t>
          </a:r>
          <a:r>
            <a:rPr kumimoji="1" lang="en-US" altLang="ja-JP" sz="1300">
              <a:solidFill>
                <a:schemeClr val="tx1"/>
              </a:solidFill>
              <a:latin typeface="ＭＳ Ｐゴシック" panose="020B0600070205080204" pitchFamily="50" charset="-128"/>
              <a:ea typeface="ＭＳ Ｐゴシック" panose="020B0600070205080204" pitchFamily="50" charset="-128"/>
            </a:rPr>
            <a:t>H29</a:t>
          </a:r>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en-US" altLang="ja-JP" sz="1300">
              <a:solidFill>
                <a:schemeClr val="tx1"/>
              </a:solidFill>
              <a:latin typeface="ＭＳ Ｐゴシック" panose="020B0600070205080204" pitchFamily="50" charset="-128"/>
              <a:ea typeface="ＭＳ Ｐゴシック" panose="020B0600070205080204" pitchFamily="50" charset="-128"/>
            </a:rPr>
            <a:t>89,372</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300">
              <a:solidFill>
                <a:schemeClr val="tx1"/>
              </a:solidFill>
              <a:latin typeface="ＭＳ Ｐゴシック" panose="020B0600070205080204" pitchFamily="50" charset="-128"/>
              <a:ea typeface="ＭＳ Ｐゴシック" panose="020B0600070205080204" pitchFamily="50" charset="-128"/>
            </a:rPr>
            <a:t>H30</a:t>
          </a:r>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en-US" altLang="ja-JP" sz="1300">
              <a:solidFill>
                <a:schemeClr val="tx1"/>
              </a:solidFill>
              <a:latin typeface="ＭＳ Ｐゴシック" panose="020B0600070205080204" pitchFamily="50" charset="-128"/>
              <a:ea typeface="ＭＳ Ｐゴシック" panose="020B0600070205080204" pitchFamily="50" charset="-128"/>
            </a:rPr>
            <a:t>93,303</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千円）となったこと等により扶助費全体で対前年度比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27,552</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千円増、経常収支比率は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ポイント増となった。</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86178</xdr:rowOff>
    </xdr:to>
    <xdr:cxnSp macro="">
      <xdr:nvCxnSpPr>
        <xdr:cNvPr id="190" name="直線コネクタ 189"/>
        <xdr:cNvCxnSpPr/>
      </xdr:nvCxnSpPr>
      <xdr:spPr>
        <a:xfrm>
          <a:off x="3987800" y="94615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31750</xdr:rowOff>
    </xdr:to>
    <xdr:cxnSp macro="">
      <xdr:nvCxnSpPr>
        <xdr:cNvPr id="193" name="直線コネクタ 192"/>
        <xdr:cNvCxnSpPr/>
      </xdr:nvCxnSpPr>
      <xdr:spPr>
        <a:xfrm>
          <a:off x="3098800" y="9428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170543</xdr:rowOff>
    </xdr:from>
    <xdr:to>
      <xdr:col>15</xdr:col>
      <xdr:colOff>98425</xdr:colOff>
      <xdr:row>55</xdr:row>
      <xdr:rowOff>31750</xdr:rowOff>
    </xdr:to>
    <xdr:cxnSp macro="">
      <xdr:nvCxnSpPr>
        <xdr:cNvPr id="196" name="直線コネクタ 195"/>
        <xdr:cNvCxnSpPr/>
      </xdr:nvCxnSpPr>
      <xdr:spPr>
        <a:xfrm flipV="1">
          <a:off x="2209800" y="9428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86178</xdr:rowOff>
    </xdr:to>
    <xdr:cxnSp macro="">
      <xdr:nvCxnSpPr>
        <xdr:cNvPr id="199" name="直線コネクタ 198"/>
        <xdr:cNvCxnSpPr/>
      </xdr:nvCxnSpPr>
      <xdr:spPr>
        <a:xfrm flipV="1">
          <a:off x="1320800" y="9461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9" name="楕円 208"/>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0"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1" name="楕円 210"/>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2" name="テキスト ボックス 211"/>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119743</xdr:rowOff>
    </xdr:from>
    <xdr:to>
      <xdr:col>15</xdr:col>
      <xdr:colOff>149225</xdr:colOff>
      <xdr:row>55</xdr:row>
      <xdr:rowOff>49893</xdr:rowOff>
    </xdr:to>
    <xdr:sp macro="" textlink="">
      <xdr:nvSpPr>
        <xdr:cNvPr id="213" name="楕円 212"/>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14" name="テキスト ボックス 213"/>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5" name="楕円 214"/>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6" name="テキスト ボックス 215"/>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7" name="楕円 216"/>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8" name="テキスト ボックス 217"/>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繰出金について、後期高齢者医療療養特別会計繰出金は、対前年度比</a:t>
          </a:r>
          <a:r>
            <a:rPr kumimoji="1" lang="en-US" altLang="ja-JP" sz="1200">
              <a:latin typeface="ＭＳ Ｐゴシック" panose="020B0600070205080204" pitchFamily="50" charset="-128"/>
              <a:ea typeface="ＭＳ Ｐゴシック" panose="020B0600070205080204" pitchFamily="50" charset="-128"/>
            </a:rPr>
            <a:t>15,495</a:t>
          </a:r>
          <a:r>
            <a:rPr kumimoji="1" lang="ja-JP" altLang="en-US" sz="1200">
              <a:latin typeface="ＭＳ Ｐゴシック" panose="020B0600070205080204" pitchFamily="50" charset="-128"/>
              <a:ea typeface="ＭＳ Ｐゴシック" panose="020B0600070205080204" pitchFamily="50" charset="-128"/>
            </a:rPr>
            <a:t>千円減（</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年度　</a:t>
          </a:r>
          <a:r>
            <a:rPr kumimoji="1" lang="en-US" altLang="ja-JP" sz="1200">
              <a:latin typeface="ＭＳ Ｐゴシック" panose="020B0600070205080204" pitchFamily="50" charset="-128"/>
              <a:ea typeface="ＭＳ Ｐゴシック" panose="020B0600070205080204" pitchFamily="50" charset="-128"/>
            </a:rPr>
            <a:t>281,621</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年度　</a:t>
          </a:r>
          <a:r>
            <a:rPr kumimoji="1" lang="en-US" altLang="ja-JP" sz="1200">
              <a:latin typeface="ＭＳ Ｐゴシック" panose="020B0600070205080204" pitchFamily="50" charset="-128"/>
              <a:ea typeface="ＭＳ Ｐゴシック" panose="020B0600070205080204" pitchFamily="50" charset="-128"/>
            </a:rPr>
            <a:t>266,126</a:t>
          </a:r>
          <a:r>
            <a:rPr kumimoji="1" lang="ja-JP" altLang="en-US" sz="1200">
              <a:latin typeface="ＭＳ Ｐゴシック" panose="020B0600070205080204" pitchFamily="50" charset="-128"/>
              <a:ea typeface="ＭＳ Ｐゴシック" panose="020B0600070205080204" pitchFamily="50" charset="-128"/>
            </a:rPr>
            <a:t>千円）となった。その一方で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年度まで物件費としていたものの中で、補修・修繕を行った後の効用が当初の効用を上回らないものについて、平成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年度より維持補修費として計上したことで、その他全体で対前年度比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24,949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千円の増になり、経常収支比率は対前年度比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ポイントの増となった。今後においても、各会計の財政健全化を図り、普通会計の負担を減らしていくよう努める。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6169</xdr:rowOff>
    </xdr:from>
    <xdr:to>
      <xdr:col>82</xdr:col>
      <xdr:colOff>107950</xdr:colOff>
      <xdr:row>56</xdr:row>
      <xdr:rowOff>38826</xdr:rowOff>
    </xdr:to>
    <xdr:cxnSp macro="">
      <xdr:nvCxnSpPr>
        <xdr:cNvPr id="253" name="直線コネクタ 252"/>
        <xdr:cNvCxnSpPr/>
      </xdr:nvCxnSpPr>
      <xdr:spPr>
        <a:xfrm>
          <a:off x="15671800" y="96073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144962</xdr:rowOff>
    </xdr:from>
    <xdr:to>
      <xdr:col>78</xdr:col>
      <xdr:colOff>69850</xdr:colOff>
      <xdr:row>56</xdr:row>
      <xdr:rowOff>6169</xdr:rowOff>
    </xdr:to>
    <xdr:cxnSp macro="">
      <xdr:nvCxnSpPr>
        <xdr:cNvPr id="256" name="直線コネクタ 255"/>
        <xdr:cNvCxnSpPr/>
      </xdr:nvCxnSpPr>
      <xdr:spPr>
        <a:xfrm>
          <a:off x="14782800" y="95747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55</xdr:row>
      <xdr:rowOff>144962</xdr:rowOff>
    </xdr:to>
    <xdr:cxnSp macro="">
      <xdr:nvCxnSpPr>
        <xdr:cNvPr id="259" name="直線コネクタ 258"/>
        <xdr:cNvCxnSpPr/>
      </xdr:nvCxnSpPr>
      <xdr:spPr>
        <a:xfrm>
          <a:off x="13893800" y="95485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55</xdr:row>
      <xdr:rowOff>151493</xdr:rowOff>
    </xdr:to>
    <xdr:cxnSp macro="">
      <xdr:nvCxnSpPr>
        <xdr:cNvPr id="262" name="直線コネクタ 261"/>
        <xdr:cNvCxnSpPr/>
      </xdr:nvCxnSpPr>
      <xdr:spPr>
        <a:xfrm flipV="1">
          <a:off x="13004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159476</xdr:rowOff>
    </xdr:from>
    <xdr:to>
      <xdr:col>82</xdr:col>
      <xdr:colOff>158750</xdr:colOff>
      <xdr:row>56</xdr:row>
      <xdr:rowOff>89626</xdr:rowOff>
    </xdr:to>
    <xdr:sp macro="" textlink="">
      <xdr:nvSpPr>
        <xdr:cNvPr id="272" name="楕円 271"/>
        <xdr:cNvSpPr/>
      </xdr:nvSpPr>
      <xdr:spPr>
        <a:xfrm>
          <a:off x="164592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4553</xdr:rowOff>
    </xdr:from>
    <xdr:ext cx="762000" cy="259045"/>
    <xdr:sp macro="" textlink="">
      <xdr:nvSpPr>
        <xdr:cNvPr id="273" name="その他該当値テキスト"/>
        <xdr:cNvSpPr txBox="1"/>
      </xdr:nvSpPr>
      <xdr:spPr>
        <a:xfrm>
          <a:off x="16598900" y="943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126819</xdr:rowOff>
    </xdr:from>
    <xdr:to>
      <xdr:col>78</xdr:col>
      <xdr:colOff>120650</xdr:colOff>
      <xdr:row>56</xdr:row>
      <xdr:rowOff>56969</xdr:rowOff>
    </xdr:to>
    <xdr:sp macro="" textlink="">
      <xdr:nvSpPr>
        <xdr:cNvPr id="274" name="楕円 273"/>
        <xdr:cNvSpPr/>
      </xdr:nvSpPr>
      <xdr:spPr>
        <a:xfrm>
          <a:off x="15621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67146</xdr:rowOff>
    </xdr:from>
    <xdr:ext cx="736600" cy="259045"/>
    <xdr:sp macro="" textlink="">
      <xdr:nvSpPr>
        <xdr:cNvPr id="275" name="テキスト ボックス 274"/>
        <xdr:cNvSpPr txBox="1"/>
      </xdr:nvSpPr>
      <xdr:spPr>
        <a:xfrm>
          <a:off x="15290800" y="932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94162</xdr:rowOff>
    </xdr:from>
    <xdr:to>
      <xdr:col>74</xdr:col>
      <xdr:colOff>31750</xdr:colOff>
      <xdr:row>56</xdr:row>
      <xdr:rowOff>24312</xdr:rowOff>
    </xdr:to>
    <xdr:sp macro="" textlink="">
      <xdr:nvSpPr>
        <xdr:cNvPr id="276" name="楕円 275"/>
        <xdr:cNvSpPr/>
      </xdr:nvSpPr>
      <xdr:spPr>
        <a:xfrm>
          <a:off x="14732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34489</xdr:rowOff>
    </xdr:from>
    <xdr:ext cx="762000" cy="259045"/>
    <xdr:sp macro="" textlink="">
      <xdr:nvSpPr>
        <xdr:cNvPr id="277" name="テキスト ボックス 276"/>
        <xdr:cNvSpPr txBox="1"/>
      </xdr:nvSpPr>
      <xdr:spPr>
        <a:xfrm>
          <a:off x="14401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68035</xdr:rowOff>
    </xdr:from>
    <xdr:to>
      <xdr:col>69</xdr:col>
      <xdr:colOff>142875</xdr:colOff>
      <xdr:row>55</xdr:row>
      <xdr:rowOff>169635</xdr:rowOff>
    </xdr:to>
    <xdr:sp macro="" textlink="">
      <xdr:nvSpPr>
        <xdr:cNvPr id="278" name="楕円 277"/>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8362</xdr:rowOff>
    </xdr:from>
    <xdr:ext cx="762000" cy="259045"/>
    <xdr:sp macro="" textlink="">
      <xdr:nvSpPr>
        <xdr:cNvPr id="279" name="テキスト ボックス 278"/>
        <xdr:cNvSpPr txBox="1"/>
      </xdr:nvSpPr>
      <xdr:spPr>
        <a:xfrm>
          <a:off x="13512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80" name="楕円 279"/>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81" name="テキスト ボックス 280"/>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生活バス路線運行維持費補助金</a:t>
          </a:r>
          <a:r>
            <a:rPr kumimoji="1" lang="en-US" altLang="ja-JP" sz="1300">
              <a:latin typeface="ＭＳ Ｐゴシック" panose="020B0600070205080204" pitchFamily="50" charset="-128"/>
              <a:ea typeface="ＭＳ Ｐゴシック" panose="020B0600070205080204" pitchFamily="50" charset="-128"/>
            </a:rPr>
            <a:t>5,161</a:t>
          </a:r>
          <a:r>
            <a:rPr kumimoji="1" lang="ja-JP" altLang="en-US" sz="1300">
              <a:latin typeface="ＭＳ Ｐゴシック" panose="020B0600070205080204" pitchFamily="50" charset="-128"/>
              <a:ea typeface="ＭＳ Ｐゴシック" panose="020B0600070205080204" pitchFamily="50" charset="-128"/>
            </a:rPr>
            <a:t>千円増（Ｈ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19,615</a:t>
          </a:r>
          <a:r>
            <a:rPr kumimoji="1" lang="ja-JP" altLang="en-US" sz="1300">
              <a:latin typeface="ＭＳ Ｐゴシック" panose="020B0600070205080204" pitchFamily="50" charset="-128"/>
              <a:ea typeface="ＭＳ Ｐゴシック" panose="020B0600070205080204" pitchFamily="50" charset="-128"/>
            </a:rPr>
            <a:t>千円→Ｈ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24,776</a:t>
          </a:r>
          <a:r>
            <a:rPr kumimoji="1" lang="ja-JP" altLang="en-US" sz="1300">
              <a:latin typeface="ＭＳ Ｐゴシック" panose="020B0600070205080204" pitchFamily="50" charset="-128"/>
              <a:ea typeface="ＭＳ Ｐゴシック" panose="020B0600070205080204" pitchFamily="50" charset="-128"/>
            </a:rPr>
            <a:t>千円）、農業関係補助金</a:t>
          </a:r>
          <a:r>
            <a:rPr kumimoji="1" lang="en-US" altLang="ja-JP" sz="1300">
              <a:latin typeface="ＭＳ Ｐゴシック" panose="020B0600070205080204" pitchFamily="50" charset="-128"/>
              <a:ea typeface="ＭＳ Ｐゴシック" panose="020B0600070205080204" pitchFamily="50" charset="-128"/>
            </a:rPr>
            <a:t>19,403</a:t>
          </a:r>
          <a:r>
            <a:rPr kumimoji="1" lang="ja-JP" altLang="en-US" sz="1300">
              <a:latin typeface="ＭＳ Ｐゴシック" panose="020B0600070205080204" pitchFamily="50" charset="-128"/>
              <a:ea typeface="ＭＳ Ｐゴシック" panose="020B0600070205080204" pitchFamily="50" charset="-128"/>
            </a:rPr>
            <a:t>千円増（Ｈ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5,466</a:t>
          </a:r>
          <a:r>
            <a:rPr kumimoji="1" lang="ja-JP" altLang="en-US" sz="1300">
              <a:latin typeface="ＭＳ Ｐゴシック" panose="020B0600070205080204" pitchFamily="50" charset="-128"/>
              <a:ea typeface="ＭＳ Ｐゴシック" panose="020B0600070205080204" pitchFamily="50" charset="-128"/>
            </a:rPr>
            <a:t>千円→Ｈ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24,869</a:t>
          </a:r>
          <a:r>
            <a:rPr kumimoji="1" lang="ja-JP" altLang="en-US" sz="1300">
              <a:latin typeface="ＭＳ Ｐゴシック" panose="020B0600070205080204" pitchFamily="50" charset="-128"/>
              <a:ea typeface="ＭＳ Ｐゴシック" panose="020B0600070205080204" pitchFamily="50" charset="-128"/>
            </a:rPr>
            <a:t>千円）などにより、</a:t>
          </a:r>
          <a:r>
            <a:rPr kumimoji="1" lang="en-US" altLang="ja-JP" sz="1300">
              <a:latin typeface="ＭＳ Ｐゴシック" panose="020B0600070205080204" pitchFamily="50" charset="-128"/>
              <a:ea typeface="ＭＳ Ｐゴシック" panose="020B0600070205080204" pitchFamily="50" charset="-128"/>
            </a:rPr>
            <a:t>48,840</a:t>
          </a:r>
          <a:r>
            <a:rPr kumimoji="1" lang="ja-JP" altLang="en-US" sz="1300">
              <a:latin typeface="ＭＳ Ｐゴシック" panose="020B0600070205080204" pitchFamily="50" charset="-128"/>
              <a:ea typeface="ＭＳ Ｐゴシック" panose="020B0600070205080204" pitchFamily="50" charset="-128"/>
            </a:rPr>
            <a:t>千円増、経常収支比率</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今後においても、事業内容を精査し、廃止・見直しを行っていくよう努める。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159004</xdr:rowOff>
    </xdr:from>
    <xdr:to>
      <xdr:col>82</xdr:col>
      <xdr:colOff>107950</xdr:colOff>
      <xdr:row>35</xdr:row>
      <xdr:rowOff>28702</xdr:rowOff>
    </xdr:to>
    <xdr:cxnSp macro="">
      <xdr:nvCxnSpPr>
        <xdr:cNvPr id="311" name="直線コネクタ 310"/>
        <xdr:cNvCxnSpPr/>
      </xdr:nvCxnSpPr>
      <xdr:spPr>
        <a:xfrm>
          <a:off x="15671800" y="59883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159004</xdr:rowOff>
    </xdr:from>
    <xdr:to>
      <xdr:col>78</xdr:col>
      <xdr:colOff>69850</xdr:colOff>
      <xdr:row>34</xdr:row>
      <xdr:rowOff>163576</xdr:rowOff>
    </xdr:to>
    <xdr:cxnSp macro="">
      <xdr:nvCxnSpPr>
        <xdr:cNvPr id="314" name="直線コネクタ 313"/>
        <xdr:cNvCxnSpPr/>
      </xdr:nvCxnSpPr>
      <xdr:spPr>
        <a:xfrm flipV="1">
          <a:off x="14782800" y="5988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35</xdr:row>
      <xdr:rowOff>28702</xdr:rowOff>
    </xdr:to>
    <xdr:cxnSp macro="">
      <xdr:nvCxnSpPr>
        <xdr:cNvPr id="317" name="直線コネクタ 316"/>
        <xdr:cNvCxnSpPr/>
      </xdr:nvCxnSpPr>
      <xdr:spPr>
        <a:xfrm flipV="1">
          <a:off x="13893800" y="5992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37846</xdr:rowOff>
    </xdr:to>
    <xdr:cxnSp macro="">
      <xdr:nvCxnSpPr>
        <xdr:cNvPr id="320" name="直線コネクタ 319"/>
        <xdr:cNvCxnSpPr/>
      </xdr:nvCxnSpPr>
      <xdr:spPr>
        <a:xfrm flipV="1">
          <a:off x="13004800" y="6029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30" name="楕円 329"/>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165879</xdr:rowOff>
    </xdr:from>
    <xdr:ext cx="762000" cy="259045"/>
    <xdr:sp macro="" textlink="">
      <xdr:nvSpPr>
        <xdr:cNvPr id="331" name="補助費等該当値テキスト"/>
        <xdr:cNvSpPr txBox="1"/>
      </xdr:nvSpPr>
      <xdr:spPr>
        <a:xfrm>
          <a:off x="16598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108204</xdr:rowOff>
    </xdr:from>
    <xdr:to>
      <xdr:col>78</xdr:col>
      <xdr:colOff>120650</xdr:colOff>
      <xdr:row>35</xdr:row>
      <xdr:rowOff>38354</xdr:rowOff>
    </xdr:to>
    <xdr:sp macro="" textlink="">
      <xdr:nvSpPr>
        <xdr:cNvPr id="332" name="楕円 331"/>
        <xdr:cNvSpPr/>
      </xdr:nvSpPr>
      <xdr:spPr>
        <a:xfrm>
          <a:off x="15621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48531</xdr:rowOff>
    </xdr:from>
    <xdr:ext cx="736600" cy="259045"/>
    <xdr:sp macro="" textlink="">
      <xdr:nvSpPr>
        <xdr:cNvPr id="333" name="テキスト ボックス 332"/>
        <xdr:cNvSpPr txBox="1"/>
      </xdr:nvSpPr>
      <xdr:spPr>
        <a:xfrm>
          <a:off x="15290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34" name="楕円 333"/>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35" name="テキスト ボックス 334"/>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149352</xdr:rowOff>
    </xdr:from>
    <xdr:to>
      <xdr:col>69</xdr:col>
      <xdr:colOff>142875</xdr:colOff>
      <xdr:row>35</xdr:row>
      <xdr:rowOff>79502</xdr:rowOff>
    </xdr:to>
    <xdr:sp macro="" textlink="">
      <xdr:nvSpPr>
        <xdr:cNvPr id="336" name="楕円 335"/>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37" name="テキスト ボックス 336"/>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38" name="楕円 337"/>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39" name="テキスト ボックス 338"/>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Ｈ</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年度から元金償還が本格的に始まった主なものとしては、きらら清水保育園建設事業（過疎債：Ｈ</a:t>
          </a:r>
          <a:r>
            <a:rPr kumimoji="1" lang="en-US" altLang="ja-JP" sz="1100">
              <a:latin typeface="ＭＳ Ｐゴシック" panose="020B0600070205080204" pitchFamily="50" charset="-128"/>
              <a:ea typeface="ＭＳ Ｐゴシック" panose="020B0600070205080204" pitchFamily="50" charset="-128"/>
            </a:rPr>
            <a:t>29 19,352</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63,369</a:t>
          </a:r>
          <a:r>
            <a:rPr kumimoji="1" lang="ja-JP" altLang="en-US" sz="1100">
              <a:latin typeface="ＭＳ Ｐゴシック" panose="020B0600070205080204" pitchFamily="50" charset="-128"/>
              <a:ea typeface="ＭＳ Ｐゴシック" panose="020B0600070205080204" pitchFamily="50" charset="-128"/>
            </a:rPr>
            <a:t>千円）や中央公民館建設事業（緊防債：</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1,304</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31,388</a:t>
          </a:r>
          <a:r>
            <a:rPr kumimoji="1" lang="ja-JP" altLang="en-US" sz="1100">
              <a:latin typeface="ＭＳ Ｐゴシック" panose="020B0600070205080204" pitchFamily="50" charset="-128"/>
              <a:ea typeface="ＭＳ Ｐゴシック" panose="020B0600070205080204" pitchFamily="50" charset="-128"/>
            </a:rPr>
            <a:t>千円）、津波避難タワー（大岐地区）建設（緊防債：</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928</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10,904</a:t>
          </a:r>
          <a:r>
            <a:rPr kumimoji="1" lang="ja-JP" altLang="en-US" sz="1100">
              <a:latin typeface="ＭＳ Ｐゴシック" panose="020B0600070205080204" pitchFamily="50" charset="-128"/>
              <a:ea typeface="ＭＳ Ｐゴシック" panose="020B0600070205080204" pitchFamily="50" charset="-128"/>
            </a:rPr>
            <a:t>千円）が挙げられ、臨時財政対策債にかかる公債費についても、対前年度比で</a:t>
          </a:r>
          <a:r>
            <a:rPr kumimoji="1" lang="en-US" altLang="ja-JP" sz="1100">
              <a:latin typeface="ＭＳ Ｐゴシック" panose="020B0600070205080204" pitchFamily="50" charset="-128"/>
              <a:ea typeface="ＭＳ Ｐゴシック" panose="020B0600070205080204" pitchFamily="50" charset="-128"/>
            </a:rPr>
            <a:t>24,384</a:t>
          </a:r>
          <a:r>
            <a:rPr kumimoji="1" lang="ja-JP" altLang="en-US" sz="1100">
              <a:latin typeface="ＭＳ Ｐゴシック" panose="020B0600070205080204" pitchFamily="50" charset="-128"/>
              <a:ea typeface="ＭＳ Ｐゴシック" panose="020B0600070205080204" pitchFamily="50" charset="-128"/>
            </a:rPr>
            <a:t>千円増となった（</a:t>
          </a:r>
          <a:r>
            <a:rPr kumimoji="1" lang="en-US" altLang="ja-JP" sz="1100">
              <a:latin typeface="ＭＳ Ｐゴシック" panose="020B0600070205080204" pitchFamily="50" charset="-128"/>
              <a:ea typeface="ＭＳ Ｐゴシック" panose="020B0600070205080204" pitchFamily="50" charset="-128"/>
            </a:rPr>
            <a:t>H29  236,671</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261,055</a:t>
          </a:r>
          <a:r>
            <a:rPr kumimoji="1" lang="ja-JP" altLang="en-US" sz="1100">
              <a:latin typeface="ＭＳ Ｐゴシック" panose="020B0600070205080204" pitchFamily="50" charset="-128"/>
              <a:ea typeface="ＭＳ Ｐゴシック" panose="020B0600070205080204" pitchFamily="50" charset="-128"/>
            </a:rPr>
            <a:t>千円）。</a:t>
          </a:r>
        </a:p>
        <a:p>
          <a:r>
            <a:rPr kumimoji="1" lang="ja-JP" altLang="en-US" sz="1100">
              <a:latin typeface="ＭＳ Ｐゴシック" panose="020B0600070205080204" pitchFamily="50" charset="-128"/>
              <a:ea typeface="ＭＳ Ｐゴシック" panose="020B0600070205080204" pitchFamily="50" charset="-128"/>
            </a:rPr>
            <a:t>このため、対前年度比</a:t>
          </a:r>
          <a:r>
            <a:rPr kumimoji="1" lang="en-US" altLang="ja-JP" sz="1100">
              <a:latin typeface="ＭＳ Ｐゴシック" panose="020B0600070205080204" pitchFamily="50" charset="-128"/>
              <a:ea typeface="ＭＳ Ｐゴシック" panose="020B0600070205080204" pitchFamily="50" charset="-128"/>
            </a:rPr>
            <a:t>170,637</a:t>
          </a:r>
          <a:r>
            <a:rPr kumimoji="1" lang="ja-JP" altLang="en-US" sz="1100">
              <a:latin typeface="ＭＳ Ｐゴシック" panose="020B0600070205080204" pitchFamily="50" charset="-128"/>
              <a:ea typeface="ＭＳ Ｐゴシック" panose="020B0600070205080204" pitchFamily="50" charset="-128"/>
            </a:rPr>
            <a:t>千円増、経常収支比率は</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ポイント増となった。</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163195</xdr:rowOff>
    </xdr:from>
    <xdr:to>
      <xdr:col>24</xdr:col>
      <xdr:colOff>25400</xdr:colOff>
      <xdr:row>76</xdr:row>
      <xdr:rowOff>54611</xdr:rowOff>
    </xdr:to>
    <xdr:cxnSp macro="">
      <xdr:nvCxnSpPr>
        <xdr:cNvPr id="371" name="直線コネクタ 370"/>
        <xdr:cNvCxnSpPr/>
      </xdr:nvCxnSpPr>
      <xdr:spPr>
        <a:xfrm>
          <a:off x="3987800" y="13021945"/>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163195</xdr:rowOff>
    </xdr:from>
    <xdr:to>
      <xdr:col>19</xdr:col>
      <xdr:colOff>187325</xdr:colOff>
      <xdr:row>76</xdr:row>
      <xdr:rowOff>18414</xdr:rowOff>
    </xdr:to>
    <xdr:cxnSp macro="">
      <xdr:nvCxnSpPr>
        <xdr:cNvPr id="374" name="直線コネクタ 373"/>
        <xdr:cNvCxnSpPr/>
      </xdr:nvCxnSpPr>
      <xdr:spPr>
        <a:xfrm flipV="1">
          <a:off x="3098800" y="1302194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157480</xdr:rowOff>
    </xdr:from>
    <xdr:to>
      <xdr:col>15</xdr:col>
      <xdr:colOff>98425</xdr:colOff>
      <xdr:row>76</xdr:row>
      <xdr:rowOff>18414</xdr:rowOff>
    </xdr:to>
    <xdr:cxnSp macro="">
      <xdr:nvCxnSpPr>
        <xdr:cNvPr id="377" name="直線コネクタ 376"/>
        <xdr:cNvCxnSpPr/>
      </xdr:nvCxnSpPr>
      <xdr:spPr>
        <a:xfrm>
          <a:off x="2209800" y="130162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142240</xdr:rowOff>
    </xdr:from>
    <xdr:to>
      <xdr:col>11</xdr:col>
      <xdr:colOff>9525</xdr:colOff>
      <xdr:row>75</xdr:row>
      <xdr:rowOff>157480</xdr:rowOff>
    </xdr:to>
    <xdr:cxnSp macro="">
      <xdr:nvCxnSpPr>
        <xdr:cNvPr id="380" name="直線コネクタ 379"/>
        <xdr:cNvCxnSpPr/>
      </xdr:nvCxnSpPr>
      <xdr:spPr>
        <a:xfrm>
          <a:off x="1320800" y="130009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3811</xdr:rowOff>
    </xdr:from>
    <xdr:to>
      <xdr:col>24</xdr:col>
      <xdr:colOff>76200</xdr:colOff>
      <xdr:row>76</xdr:row>
      <xdr:rowOff>105411</xdr:rowOff>
    </xdr:to>
    <xdr:sp macro="" textlink="">
      <xdr:nvSpPr>
        <xdr:cNvPr id="390" name="楕円 389"/>
        <xdr:cNvSpPr/>
      </xdr:nvSpPr>
      <xdr:spPr>
        <a:xfrm>
          <a:off x="4775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147338</xdr:rowOff>
    </xdr:from>
    <xdr:ext cx="762000" cy="259045"/>
    <xdr:sp macro="" textlink="">
      <xdr:nvSpPr>
        <xdr:cNvPr id="391" name="公債費該当値テキスト"/>
        <xdr:cNvSpPr txBox="1"/>
      </xdr:nvSpPr>
      <xdr:spPr>
        <a:xfrm>
          <a:off x="4914900" y="130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112395</xdr:rowOff>
    </xdr:from>
    <xdr:to>
      <xdr:col>20</xdr:col>
      <xdr:colOff>38100</xdr:colOff>
      <xdr:row>76</xdr:row>
      <xdr:rowOff>42545</xdr:rowOff>
    </xdr:to>
    <xdr:sp macro="" textlink="">
      <xdr:nvSpPr>
        <xdr:cNvPr id="392" name="楕円 391"/>
        <xdr:cNvSpPr/>
      </xdr:nvSpPr>
      <xdr:spPr>
        <a:xfrm>
          <a:off x="3937000" y="12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27322</xdr:rowOff>
    </xdr:from>
    <xdr:ext cx="736600" cy="259045"/>
    <xdr:sp macro="" textlink="">
      <xdr:nvSpPr>
        <xdr:cNvPr id="393" name="テキスト ボックス 392"/>
        <xdr:cNvSpPr txBox="1"/>
      </xdr:nvSpPr>
      <xdr:spPr>
        <a:xfrm>
          <a:off x="3606800" y="13057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139065</xdr:rowOff>
    </xdr:from>
    <xdr:to>
      <xdr:col>15</xdr:col>
      <xdr:colOff>149225</xdr:colOff>
      <xdr:row>76</xdr:row>
      <xdr:rowOff>69214</xdr:rowOff>
    </xdr:to>
    <xdr:sp macro="" textlink="">
      <xdr:nvSpPr>
        <xdr:cNvPr id="394" name="楕円 393"/>
        <xdr:cNvSpPr/>
      </xdr:nvSpPr>
      <xdr:spPr>
        <a:xfrm>
          <a:off x="3048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53991</xdr:rowOff>
    </xdr:from>
    <xdr:ext cx="762000" cy="259045"/>
    <xdr:sp macro="" textlink="">
      <xdr:nvSpPr>
        <xdr:cNvPr id="395" name="テキスト ボックス 394"/>
        <xdr:cNvSpPr txBox="1"/>
      </xdr:nvSpPr>
      <xdr:spPr>
        <a:xfrm>
          <a:off x="2717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106680</xdr:rowOff>
    </xdr:from>
    <xdr:to>
      <xdr:col>11</xdr:col>
      <xdr:colOff>60325</xdr:colOff>
      <xdr:row>76</xdr:row>
      <xdr:rowOff>36830</xdr:rowOff>
    </xdr:to>
    <xdr:sp macro="" textlink="">
      <xdr:nvSpPr>
        <xdr:cNvPr id="396" name="楕円 395"/>
        <xdr:cNvSpPr/>
      </xdr:nvSpPr>
      <xdr:spPr>
        <a:xfrm>
          <a:off x="2159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21607</xdr:rowOff>
    </xdr:from>
    <xdr:ext cx="762000" cy="259045"/>
    <xdr:sp macro="" textlink="">
      <xdr:nvSpPr>
        <xdr:cNvPr id="397" name="テキスト ボックス 396"/>
        <xdr:cNvSpPr txBox="1"/>
      </xdr:nvSpPr>
      <xdr:spPr>
        <a:xfrm>
          <a:off x="1828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91440</xdr:rowOff>
    </xdr:from>
    <xdr:to>
      <xdr:col>6</xdr:col>
      <xdr:colOff>171450</xdr:colOff>
      <xdr:row>76</xdr:row>
      <xdr:rowOff>21589</xdr:rowOff>
    </xdr:to>
    <xdr:sp macro="" textlink="">
      <xdr:nvSpPr>
        <xdr:cNvPr id="398" name="楕円 397"/>
        <xdr:cNvSpPr/>
      </xdr:nvSpPr>
      <xdr:spPr>
        <a:xfrm>
          <a:off x="1270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6366</xdr:rowOff>
    </xdr:from>
    <xdr:ext cx="762000" cy="259045"/>
    <xdr:sp macro="" textlink="">
      <xdr:nvSpPr>
        <xdr:cNvPr id="399" name="テキスト ボックス 398"/>
        <xdr:cNvSpPr txBox="1"/>
      </xdr:nvSpPr>
      <xdr:spPr>
        <a:xfrm>
          <a:off x="939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人件費は、類似団体を大きく上回り高い水準にあるが、人件費以外は類似団体平均と同程度または下回る位置にあるので、公債費以外の数値は類似団体平均をやや下回っている。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今後においては、施設管理の民営化及び組織機構改革の推進などにより職員数削減に取り組み、人件費を抑制していくことが必要となっている。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111761</xdr:rowOff>
    </xdr:from>
    <xdr:to>
      <xdr:col>82</xdr:col>
      <xdr:colOff>107950</xdr:colOff>
      <xdr:row>76</xdr:row>
      <xdr:rowOff>111761</xdr:rowOff>
    </xdr:to>
    <xdr:cxnSp macro="">
      <xdr:nvCxnSpPr>
        <xdr:cNvPr id="432" name="直線コネクタ 431"/>
        <xdr:cNvCxnSpPr/>
      </xdr:nvCxnSpPr>
      <xdr:spPr>
        <a:xfrm>
          <a:off x="15671800" y="13141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66039</xdr:rowOff>
    </xdr:from>
    <xdr:to>
      <xdr:col>78</xdr:col>
      <xdr:colOff>69850</xdr:colOff>
      <xdr:row>76</xdr:row>
      <xdr:rowOff>111761</xdr:rowOff>
    </xdr:to>
    <xdr:cxnSp macro="">
      <xdr:nvCxnSpPr>
        <xdr:cNvPr id="435" name="直線コネクタ 434"/>
        <xdr:cNvCxnSpPr/>
      </xdr:nvCxnSpPr>
      <xdr:spPr>
        <a:xfrm>
          <a:off x="14782800" y="13096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66039</xdr:rowOff>
    </xdr:from>
    <xdr:to>
      <xdr:col>73</xdr:col>
      <xdr:colOff>180975</xdr:colOff>
      <xdr:row>76</xdr:row>
      <xdr:rowOff>81280</xdr:rowOff>
    </xdr:to>
    <xdr:cxnSp macro="">
      <xdr:nvCxnSpPr>
        <xdr:cNvPr id="438" name="直線コネクタ 437"/>
        <xdr:cNvCxnSpPr/>
      </xdr:nvCxnSpPr>
      <xdr:spPr>
        <a:xfrm flipV="1">
          <a:off x="13893800" y="130962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134620</xdr:rowOff>
    </xdr:to>
    <xdr:cxnSp macro="">
      <xdr:nvCxnSpPr>
        <xdr:cNvPr id="441" name="直線コネクタ 440"/>
        <xdr:cNvCxnSpPr/>
      </xdr:nvCxnSpPr>
      <xdr:spPr>
        <a:xfrm flipV="1">
          <a:off x="13004800" y="13111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51" name="楕円 450"/>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77487</xdr:rowOff>
    </xdr:from>
    <xdr:ext cx="762000" cy="259045"/>
    <xdr:sp macro="" textlink="">
      <xdr:nvSpPr>
        <xdr:cNvPr id="452" name="公債費以外該当値テキスト"/>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60961</xdr:rowOff>
    </xdr:from>
    <xdr:to>
      <xdr:col>78</xdr:col>
      <xdr:colOff>120650</xdr:colOff>
      <xdr:row>76</xdr:row>
      <xdr:rowOff>162561</xdr:rowOff>
    </xdr:to>
    <xdr:sp macro="" textlink="">
      <xdr:nvSpPr>
        <xdr:cNvPr id="453" name="楕円 452"/>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1287</xdr:rowOff>
    </xdr:from>
    <xdr:ext cx="736600" cy="259045"/>
    <xdr:sp macro="" textlink="">
      <xdr:nvSpPr>
        <xdr:cNvPr id="454" name="テキスト ボックス 453"/>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15239</xdr:rowOff>
    </xdr:from>
    <xdr:to>
      <xdr:col>74</xdr:col>
      <xdr:colOff>31750</xdr:colOff>
      <xdr:row>76</xdr:row>
      <xdr:rowOff>116839</xdr:rowOff>
    </xdr:to>
    <xdr:sp macro="" textlink="">
      <xdr:nvSpPr>
        <xdr:cNvPr id="455" name="楕円 454"/>
        <xdr:cNvSpPr/>
      </xdr:nvSpPr>
      <xdr:spPr>
        <a:xfrm>
          <a:off x="14732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127017</xdr:rowOff>
    </xdr:from>
    <xdr:ext cx="762000" cy="259045"/>
    <xdr:sp macro="" textlink="">
      <xdr:nvSpPr>
        <xdr:cNvPr id="456" name="テキスト ボックス 455"/>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7" name="楕円 456"/>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58" name="テキスト ボックス 45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83820</xdr:rowOff>
    </xdr:from>
    <xdr:to>
      <xdr:col>65</xdr:col>
      <xdr:colOff>53975</xdr:colOff>
      <xdr:row>77</xdr:row>
      <xdr:rowOff>13970</xdr:rowOff>
    </xdr:to>
    <xdr:sp macro="" textlink="">
      <xdr:nvSpPr>
        <xdr:cNvPr id="459" name="楕円 458"/>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24147</xdr:rowOff>
    </xdr:from>
    <xdr:ext cx="762000" cy="259045"/>
    <xdr:sp macro="" textlink="">
      <xdr:nvSpPr>
        <xdr:cNvPr id="460" name="テキスト ボックス 459"/>
        <xdr:cNvSpPr txBox="1"/>
      </xdr:nvSpPr>
      <xdr:spPr>
        <a:xfrm>
          <a:off x="12623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84264</xdr:rowOff>
    </xdr:from>
    <xdr:to>
      <xdr:col>29</xdr:col>
      <xdr:colOff>127000</xdr:colOff>
      <xdr:row>15</xdr:row>
      <xdr:rowOff>85789</xdr:rowOff>
    </xdr:to>
    <xdr:cxnSp macro="">
      <xdr:nvCxnSpPr>
        <xdr:cNvPr id="50" name="直線コネクタ 49"/>
        <xdr:cNvCxnSpPr/>
      </xdr:nvCxnSpPr>
      <xdr:spPr bwMode="auto">
        <a:xfrm flipV="1">
          <a:off x="5003800" y="2703639"/>
          <a:ext cx="647700" cy="1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85661</xdr:rowOff>
    </xdr:from>
    <xdr:to>
      <xdr:col>26</xdr:col>
      <xdr:colOff>50800</xdr:colOff>
      <xdr:row>15</xdr:row>
      <xdr:rowOff>85789</xdr:rowOff>
    </xdr:to>
    <xdr:cxnSp macro="">
      <xdr:nvCxnSpPr>
        <xdr:cNvPr id="53" name="直線コネクタ 52"/>
        <xdr:cNvCxnSpPr/>
      </xdr:nvCxnSpPr>
      <xdr:spPr bwMode="auto">
        <a:xfrm>
          <a:off x="4305300" y="2705036"/>
          <a:ext cx="698500" cy="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85661</xdr:rowOff>
    </xdr:from>
    <xdr:to>
      <xdr:col>22</xdr:col>
      <xdr:colOff>114300</xdr:colOff>
      <xdr:row>15</xdr:row>
      <xdr:rowOff>98717</xdr:rowOff>
    </xdr:to>
    <xdr:cxnSp macro="">
      <xdr:nvCxnSpPr>
        <xdr:cNvPr id="56" name="直線コネクタ 55"/>
        <xdr:cNvCxnSpPr/>
      </xdr:nvCxnSpPr>
      <xdr:spPr bwMode="auto">
        <a:xfrm flipV="1">
          <a:off x="3606800" y="2705036"/>
          <a:ext cx="698500" cy="13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88252</xdr:rowOff>
    </xdr:from>
    <xdr:to>
      <xdr:col>18</xdr:col>
      <xdr:colOff>177800</xdr:colOff>
      <xdr:row>15</xdr:row>
      <xdr:rowOff>98717</xdr:rowOff>
    </xdr:to>
    <xdr:cxnSp macro="">
      <xdr:nvCxnSpPr>
        <xdr:cNvPr id="59" name="直線コネクタ 58"/>
        <xdr:cNvCxnSpPr/>
      </xdr:nvCxnSpPr>
      <xdr:spPr bwMode="auto">
        <a:xfrm>
          <a:off x="2908300" y="2707627"/>
          <a:ext cx="698500" cy="10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33464</xdr:rowOff>
    </xdr:from>
    <xdr:to>
      <xdr:col>29</xdr:col>
      <xdr:colOff>177800</xdr:colOff>
      <xdr:row>15</xdr:row>
      <xdr:rowOff>135064</xdr:rowOff>
    </xdr:to>
    <xdr:sp macro="" textlink="">
      <xdr:nvSpPr>
        <xdr:cNvPr id="69" name="楕円 68"/>
        <xdr:cNvSpPr/>
      </xdr:nvSpPr>
      <xdr:spPr bwMode="auto">
        <a:xfrm>
          <a:off x="5600700" y="2652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49991</xdr:rowOff>
    </xdr:from>
    <xdr:ext cx="762000" cy="259045"/>
    <xdr:sp macro="" textlink="">
      <xdr:nvSpPr>
        <xdr:cNvPr id="70" name="人口1人当たり決算額の推移該当値テキスト130"/>
        <xdr:cNvSpPr txBox="1"/>
      </xdr:nvSpPr>
      <xdr:spPr>
        <a:xfrm>
          <a:off x="5740400" y="249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34989</xdr:rowOff>
    </xdr:from>
    <xdr:to>
      <xdr:col>26</xdr:col>
      <xdr:colOff>101600</xdr:colOff>
      <xdr:row>15</xdr:row>
      <xdr:rowOff>136589</xdr:rowOff>
    </xdr:to>
    <xdr:sp macro="" textlink="">
      <xdr:nvSpPr>
        <xdr:cNvPr id="71" name="楕円 70"/>
        <xdr:cNvSpPr/>
      </xdr:nvSpPr>
      <xdr:spPr bwMode="auto">
        <a:xfrm>
          <a:off x="4953000" y="2654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146766</xdr:rowOff>
    </xdr:from>
    <xdr:ext cx="736600" cy="259045"/>
    <xdr:sp macro="" textlink="">
      <xdr:nvSpPr>
        <xdr:cNvPr id="72" name="テキスト ボックス 71"/>
        <xdr:cNvSpPr txBox="1"/>
      </xdr:nvSpPr>
      <xdr:spPr>
        <a:xfrm>
          <a:off x="4622800" y="242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34861</xdr:rowOff>
    </xdr:from>
    <xdr:to>
      <xdr:col>22</xdr:col>
      <xdr:colOff>165100</xdr:colOff>
      <xdr:row>15</xdr:row>
      <xdr:rowOff>136461</xdr:rowOff>
    </xdr:to>
    <xdr:sp macro="" textlink="">
      <xdr:nvSpPr>
        <xdr:cNvPr id="73" name="楕円 72"/>
        <xdr:cNvSpPr/>
      </xdr:nvSpPr>
      <xdr:spPr bwMode="auto">
        <a:xfrm>
          <a:off x="4254500" y="2654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146638</xdr:rowOff>
    </xdr:from>
    <xdr:ext cx="762000" cy="259045"/>
    <xdr:sp macro="" textlink="">
      <xdr:nvSpPr>
        <xdr:cNvPr id="74" name="テキスト ボックス 73"/>
        <xdr:cNvSpPr txBox="1"/>
      </xdr:nvSpPr>
      <xdr:spPr>
        <a:xfrm>
          <a:off x="3924300" y="242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47917</xdr:rowOff>
    </xdr:from>
    <xdr:to>
      <xdr:col>19</xdr:col>
      <xdr:colOff>38100</xdr:colOff>
      <xdr:row>15</xdr:row>
      <xdr:rowOff>149517</xdr:rowOff>
    </xdr:to>
    <xdr:sp macro="" textlink="">
      <xdr:nvSpPr>
        <xdr:cNvPr id="75" name="楕円 74"/>
        <xdr:cNvSpPr/>
      </xdr:nvSpPr>
      <xdr:spPr bwMode="auto">
        <a:xfrm>
          <a:off x="3556000" y="2667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159694</xdr:rowOff>
    </xdr:from>
    <xdr:ext cx="762000" cy="259045"/>
    <xdr:sp macro="" textlink="">
      <xdr:nvSpPr>
        <xdr:cNvPr id="76" name="テキスト ボックス 75"/>
        <xdr:cNvSpPr txBox="1"/>
      </xdr:nvSpPr>
      <xdr:spPr>
        <a:xfrm>
          <a:off x="3225800" y="243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37452</xdr:rowOff>
    </xdr:from>
    <xdr:to>
      <xdr:col>15</xdr:col>
      <xdr:colOff>101600</xdr:colOff>
      <xdr:row>15</xdr:row>
      <xdr:rowOff>139052</xdr:rowOff>
    </xdr:to>
    <xdr:sp macro="" textlink="">
      <xdr:nvSpPr>
        <xdr:cNvPr id="77" name="楕円 76"/>
        <xdr:cNvSpPr/>
      </xdr:nvSpPr>
      <xdr:spPr bwMode="auto">
        <a:xfrm>
          <a:off x="2857500" y="2656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149229</xdr:rowOff>
    </xdr:from>
    <xdr:ext cx="762000" cy="259045"/>
    <xdr:sp macro="" textlink="">
      <xdr:nvSpPr>
        <xdr:cNvPr id="78" name="テキスト ボックス 77"/>
        <xdr:cNvSpPr txBox="1"/>
      </xdr:nvSpPr>
      <xdr:spPr>
        <a:xfrm>
          <a:off x="2527300" y="242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208659</xdr:rowOff>
    </xdr:from>
    <xdr:to>
      <xdr:col>29</xdr:col>
      <xdr:colOff>127000</xdr:colOff>
      <xdr:row>37</xdr:row>
      <xdr:rowOff>214947</xdr:rowOff>
    </xdr:to>
    <xdr:cxnSp macro="">
      <xdr:nvCxnSpPr>
        <xdr:cNvPr id="112" name="直線コネクタ 111"/>
        <xdr:cNvCxnSpPr/>
      </xdr:nvCxnSpPr>
      <xdr:spPr bwMode="auto">
        <a:xfrm>
          <a:off x="5003800" y="7333359"/>
          <a:ext cx="647700" cy="6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254928</xdr:rowOff>
    </xdr:from>
    <xdr:ext cx="762000" cy="259045"/>
    <xdr:sp macro="" textlink="">
      <xdr:nvSpPr>
        <xdr:cNvPr id="113" name="人口1人当たり決算額の推移平均値テキスト445"/>
        <xdr:cNvSpPr txBox="1"/>
      </xdr:nvSpPr>
      <xdr:spPr>
        <a:xfrm>
          <a:off x="5740400" y="7379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189804</xdr:rowOff>
    </xdr:from>
    <xdr:to>
      <xdr:col>26</xdr:col>
      <xdr:colOff>50800</xdr:colOff>
      <xdr:row>37</xdr:row>
      <xdr:rowOff>208659</xdr:rowOff>
    </xdr:to>
    <xdr:cxnSp macro="">
      <xdr:nvCxnSpPr>
        <xdr:cNvPr id="115" name="直線コネクタ 114"/>
        <xdr:cNvCxnSpPr/>
      </xdr:nvCxnSpPr>
      <xdr:spPr bwMode="auto">
        <a:xfrm>
          <a:off x="4305300" y="7314504"/>
          <a:ext cx="698500" cy="18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189804</xdr:rowOff>
    </xdr:from>
    <xdr:to>
      <xdr:col>22</xdr:col>
      <xdr:colOff>114300</xdr:colOff>
      <xdr:row>37</xdr:row>
      <xdr:rowOff>229839</xdr:rowOff>
    </xdr:to>
    <xdr:cxnSp macro="">
      <xdr:nvCxnSpPr>
        <xdr:cNvPr id="118" name="直線コネクタ 117"/>
        <xdr:cNvCxnSpPr/>
      </xdr:nvCxnSpPr>
      <xdr:spPr bwMode="auto">
        <a:xfrm flipV="1">
          <a:off x="3606800" y="7314504"/>
          <a:ext cx="698500" cy="40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229839</xdr:rowOff>
    </xdr:from>
    <xdr:to>
      <xdr:col>18</xdr:col>
      <xdr:colOff>177800</xdr:colOff>
      <xdr:row>37</xdr:row>
      <xdr:rowOff>253801</xdr:rowOff>
    </xdr:to>
    <xdr:cxnSp macro="">
      <xdr:nvCxnSpPr>
        <xdr:cNvPr id="121" name="直線コネクタ 120"/>
        <xdr:cNvCxnSpPr/>
      </xdr:nvCxnSpPr>
      <xdr:spPr bwMode="auto">
        <a:xfrm flipV="1">
          <a:off x="2908300" y="7354539"/>
          <a:ext cx="698500" cy="2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164147</xdr:rowOff>
    </xdr:from>
    <xdr:to>
      <xdr:col>29</xdr:col>
      <xdr:colOff>177800</xdr:colOff>
      <xdr:row>37</xdr:row>
      <xdr:rowOff>265747</xdr:rowOff>
    </xdr:to>
    <xdr:sp macro="" textlink="">
      <xdr:nvSpPr>
        <xdr:cNvPr id="131" name="楕円 130"/>
        <xdr:cNvSpPr/>
      </xdr:nvSpPr>
      <xdr:spPr bwMode="auto">
        <a:xfrm>
          <a:off x="5600700" y="7288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9224</xdr:rowOff>
    </xdr:from>
    <xdr:ext cx="762000" cy="259045"/>
    <xdr:sp macro="" textlink="">
      <xdr:nvSpPr>
        <xdr:cNvPr id="132" name="人口1人当たり決算額の推移該当値テキスト445"/>
        <xdr:cNvSpPr txBox="1"/>
      </xdr:nvSpPr>
      <xdr:spPr>
        <a:xfrm>
          <a:off x="5740400" y="71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157859</xdr:rowOff>
    </xdr:from>
    <xdr:to>
      <xdr:col>26</xdr:col>
      <xdr:colOff>101600</xdr:colOff>
      <xdr:row>37</xdr:row>
      <xdr:rowOff>259459</xdr:rowOff>
    </xdr:to>
    <xdr:sp macro="" textlink="">
      <xdr:nvSpPr>
        <xdr:cNvPr id="133" name="楕円 132"/>
        <xdr:cNvSpPr/>
      </xdr:nvSpPr>
      <xdr:spPr bwMode="auto">
        <a:xfrm>
          <a:off x="4953000" y="7282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98186</xdr:rowOff>
    </xdr:from>
    <xdr:ext cx="736600" cy="259045"/>
    <xdr:sp macro="" textlink="">
      <xdr:nvSpPr>
        <xdr:cNvPr id="134" name="テキスト ボックス 133"/>
        <xdr:cNvSpPr txBox="1"/>
      </xdr:nvSpPr>
      <xdr:spPr>
        <a:xfrm>
          <a:off x="4622800" y="705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139004</xdr:rowOff>
    </xdr:from>
    <xdr:to>
      <xdr:col>22</xdr:col>
      <xdr:colOff>165100</xdr:colOff>
      <xdr:row>37</xdr:row>
      <xdr:rowOff>240604</xdr:rowOff>
    </xdr:to>
    <xdr:sp macro="" textlink="">
      <xdr:nvSpPr>
        <xdr:cNvPr id="135" name="楕円 134"/>
        <xdr:cNvSpPr/>
      </xdr:nvSpPr>
      <xdr:spPr bwMode="auto">
        <a:xfrm>
          <a:off x="4254500" y="7263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79331</xdr:rowOff>
    </xdr:from>
    <xdr:ext cx="762000" cy="259045"/>
    <xdr:sp macro="" textlink="">
      <xdr:nvSpPr>
        <xdr:cNvPr id="136" name="テキスト ボックス 135"/>
        <xdr:cNvSpPr txBox="1"/>
      </xdr:nvSpPr>
      <xdr:spPr>
        <a:xfrm>
          <a:off x="3924300" y="703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179039</xdr:rowOff>
    </xdr:from>
    <xdr:to>
      <xdr:col>19</xdr:col>
      <xdr:colOff>38100</xdr:colOff>
      <xdr:row>37</xdr:row>
      <xdr:rowOff>280639</xdr:rowOff>
    </xdr:to>
    <xdr:sp macro="" textlink="">
      <xdr:nvSpPr>
        <xdr:cNvPr id="137" name="楕円 136"/>
        <xdr:cNvSpPr/>
      </xdr:nvSpPr>
      <xdr:spPr bwMode="auto">
        <a:xfrm>
          <a:off x="3556000" y="7303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119366</xdr:rowOff>
    </xdr:from>
    <xdr:ext cx="762000" cy="259045"/>
    <xdr:sp macro="" textlink="">
      <xdr:nvSpPr>
        <xdr:cNvPr id="138" name="テキスト ボックス 137"/>
        <xdr:cNvSpPr txBox="1"/>
      </xdr:nvSpPr>
      <xdr:spPr>
        <a:xfrm>
          <a:off x="3225800" y="707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203001</xdr:rowOff>
    </xdr:from>
    <xdr:to>
      <xdr:col>15</xdr:col>
      <xdr:colOff>101600</xdr:colOff>
      <xdr:row>37</xdr:row>
      <xdr:rowOff>304601</xdr:rowOff>
    </xdr:to>
    <xdr:sp macro="" textlink="">
      <xdr:nvSpPr>
        <xdr:cNvPr id="139" name="楕円 138"/>
        <xdr:cNvSpPr/>
      </xdr:nvSpPr>
      <xdr:spPr bwMode="auto">
        <a:xfrm>
          <a:off x="2857500" y="7327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143328</xdr:rowOff>
    </xdr:from>
    <xdr:ext cx="762000" cy="259045"/>
    <xdr:sp macro="" textlink="">
      <xdr:nvSpPr>
        <xdr:cNvPr id="140" name="テキスト ボックス 139"/>
        <xdr:cNvSpPr txBox="1"/>
      </xdr:nvSpPr>
      <xdr:spPr>
        <a:xfrm>
          <a:off x="2527300" y="709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13,684
13,620
266.34
10,272,603
10,113,348
91,221
5,089,453
15,908,683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19.2
136.7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71120</xdr:rowOff>
    </xdr:from>
    <xdr:to>
      <xdr:col>24</xdr:col>
      <xdr:colOff>63500</xdr:colOff>
      <xdr:row>31</xdr:row>
      <xdr:rowOff>72720</xdr:rowOff>
    </xdr:to>
    <xdr:cxnSp macro="">
      <xdr:nvCxnSpPr>
        <xdr:cNvPr id="61" name="直線コネクタ 60"/>
        <xdr:cNvCxnSpPr/>
      </xdr:nvCxnSpPr>
      <xdr:spPr>
        <a:xfrm>
          <a:off x="3797300" y="5386070"/>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71120</xdr:rowOff>
    </xdr:from>
    <xdr:to>
      <xdr:col>19</xdr:col>
      <xdr:colOff>177800</xdr:colOff>
      <xdr:row>31</xdr:row>
      <xdr:rowOff>95885</xdr:rowOff>
    </xdr:to>
    <xdr:cxnSp macro="">
      <xdr:nvCxnSpPr>
        <xdr:cNvPr id="64" name="直線コネクタ 63"/>
        <xdr:cNvCxnSpPr/>
      </xdr:nvCxnSpPr>
      <xdr:spPr>
        <a:xfrm flipV="1">
          <a:off x="2908300" y="53860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95885</xdr:rowOff>
    </xdr:from>
    <xdr:to>
      <xdr:col>15</xdr:col>
      <xdr:colOff>50800</xdr:colOff>
      <xdr:row>31</xdr:row>
      <xdr:rowOff>167386</xdr:rowOff>
    </xdr:to>
    <xdr:cxnSp macro="">
      <xdr:nvCxnSpPr>
        <xdr:cNvPr id="67" name="直線コネクタ 66"/>
        <xdr:cNvCxnSpPr/>
      </xdr:nvCxnSpPr>
      <xdr:spPr>
        <a:xfrm flipV="1">
          <a:off x="2019300" y="5410835"/>
          <a:ext cx="889000" cy="7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167386</xdr:rowOff>
    </xdr:from>
    <xdr:to>
      <xdr:col>10</xdr:col>
      <xdr:colOff>114300</xdr:colOff>
      <xdr:row>32</xdr:row>
      <xdr:rowOff>2832</xdr:rowOff>
    </xdr:to>
    <xdr:cxnSp macro="">
      <xdr:nvCxnSpPr>
        <xdr:cNvPr id="70" name="直線コネクタ 69"/>
        <xdr:cNvCxnSpPr/>
      </xdr:nvCxnSpPr>
      <xdr:spPr>
        <a:xfrm flipV="1">
          <a:off x="1130300" y="5482336"/>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21920</xdr:rowOff>
    </xdr:from>
    <xdr:to>
      <xdr:col>24</xdr:col>
      <xdr:colOff>114300</xdr:colOff>
      <xdr:row>31</xdr:row>
      <xdr:rowOff>123520</xdr:rowOff>
    </xdr:to>
    <xdr:sp macro="" textlink="">
      <xdr:nvSpPr>
        <xdr:cNvPr id="80" name="楕円 79"/>
        <xdr:cNvSpPr/>
      </xdr:nvSpPr>
      <xdr:spPr>
        <a:xfrm>
          <a:off x="4584700" y="53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44797</xdr:rowOff>
    </xdr:from>
    <xdr:ext cx="599010" cy="259045"/>
    <xdr:sp macro="" textlink="">
      <xdr:nvSpPr>
        <xdr:cNvPr id="81" name="人件費該当値テキスト"/>
        <xdr:cNvSpPr txBox="1"/>
      </xdr:nvSpPr>
      <xdr:spPr>
        <a:xfrm>
          <a:off x="4686300" y="518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20320</xdr:rowOff>
    </xdr:from>
    <xdr:to>
      <xdr:col>20</xdr:col>
      <xdr:colOff>38100</xdr:colOff>
      <xdr:row>31</xdr:row>
      <xdr:rowOff>121920</xdr:rowOff>
    </xdr:to>
    <xdr:sp macro="" textlink="">
      <xdr:nvSpPr>
        <xdr:cNvPr id="82" name="楕円 81"/>
        <xdr:cNvSpPr/>
      </xdr:nvSpPr>
      <xdr:spPr>
        <a:xfrm>
          <a:off x="3746500" y="53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138447</xdr:rowOff>
    </xdr:from>
    <xdr:ext cx="599010" cy="259045"/>
    <xdr:sp macro="" textlink="">
      <xdr:nvSpPr>
        <xdr:cNvPr id="83" name="テキスト ボックス 82"/>
        <xdr:cNvSpPr txBox="1"/>
      </xdr:nvSpPr>
      <xdr:spPr>
        <a:xfrm>
          <a:off x="3497795" y="511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45085</xdr:rowOff>
    </xdr:from>
    <xdr:to>
      <xdr:col>15</xdr:col>
      <xdr:colOff>101600</xdr:colOff>
      <xdr:row>31</xdr:row>
      <xdr:rowOff>146685</xdr:rowOff>
    </xdr:to>
    <xdr:sp macro="" textlink="">
      <xdr:nvSpPr>
        <xdr:cNvPr id="84" name="楕円 83"/>
        <xdr:cNvSpPr/>
      </xdr:nvSpPr>
      <xdr:spPr>
        <a:xfrm>
          <a:off x="2857500" y="536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163212</xdr:rowOff>
    </xdr:from>
    <xdr:ext cx="599010" cy="259045"/>
    <xdr:sp macro="" textlink="">
      <xdr:nvSpPr>
        <xdr:cNvPr id="85" name="テキスト ボックス 84"/>
        <xdr:cNvSpPr txBox="1"/>
      </xdr:nvSpPr>
      <xdr:spPr>
        <a:xfrm>
          <a:off x="2608795" y="513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116586</xdr:rowOff>
    </xdr:from>
    <xdr:to>
      <xdr:col>10</xdr:col>
      <xdr:colOff>165100</xdr:colOff>
      <xdr:row>32</xdr:row>
      <xdr:rowOff>46736</xdr:rowOff>
    </xdr:to>
    <xdr:sp macro="" textlink="">
      <xdr:nvSpPr>
        <xdr:cNvPr id="86" name="楕円 85"/>
        <xdr:cNvSpPr/>
      </xdr:nvSpPr>
      <xdr:spPr>
        <a:xfrm>
          <a:off x="1968500" y="543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63263</xdr:rowOff>
    </xdr:from>
    <xdr:ext cx="599010" cy="259045"/>
    <xdr:sp macro="" textlink="">
      <xdr:nvSpPr>
        <xdr:cNvPr id="87" name="テキスト ボックス 86"/>
        <xdr:cNvSpPr txBox="1"/>
      </xdr:nvSpPr>
      <xdr:spPr>
        <a:xfrm>
          <a:off x="1719795" y="520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123482</xdr:rowOff>
    </xdr:from>
    <xdr:to>
      <xdr:col>6</xdr:col>
      <xdr:colOff>38100</xdr:colOff>
      <xdr:row>32</xdr:row>
      <xdr:rowOff>53632</xdr:rowOff>
    </xdr:to>
    <xdr:sp macro="" textlink="">
      <xdr:nvSpPr>
        <xdr:cNvPr id="88" name="楕円 87"/>
        <xdr:cNvSpPr/>
      </xdr:nvSpPr>
      <xdr:spPr>
        <a:xfrm>
          <a:off x="1079500" y="543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70159</xdr:rowOff>
    </xdr:from>
    <xdr:ext cx="599010" cy="259045"/>
    <xdr:sp macro="" textlink="">
      <xdr:nvSpPr>
        <xdr:cNvPr id="89" name="テキスト ボックス 88"/>
        <xdr:cNvSpPr txBox="1"/>
      </xdr:nvSpPr>
      <xdr:spPr>
        <a:xfrm>
          <a:off x="830795" y="521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59429</xdr:rowOff>
    </xdr:from>
    <xdr:to>
      <xdr:col>24</xdr:col>
      <xdr:colOff>63500</xdr:colOff>
      <xdr:row>55</xdr:row>
      <xdr:rowOff>162048</xdr:rowOff>
    </xdr:to>
    <xdr:cxnSp macro="">
      <xdr:nvCxnSpPr>
        <xdr:cNvPr id="121" name="直線コネクタ 120"/>
        <xdr:cNvCxnSpPr/>
      </xdr:nvCxnSpPr>
      <xdr:spPr>
        <a:xfrm flipV="1">
          <a:off x="3797300" y="9489179"/>
          <a:ext cx="838200" cy="10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162048</xdr:rowOff>
    </xdr:from>
    <xdr:to>
      <xdr:col>19</xdr:col>
      <xdr:colOff>177800</xdr:colOff>
      <xdr:row>56</xdr:row>
      <xdr:rowOff>3563</xdr:rowOff>
    </xdr:to>
    <xdr:cxnSp macro="">
      <xdr:nvCxnSpPr>
        <xdr:cNvPr id="124" name="直線コネクタ 123"/>
        <xdr:cNvCxnSpPr/>
      </xdr:nvCxnSpPr>
      <xdr:spPr>
        <a:xfrm flipV="1">
          <a:off x="2908300" y="9591798"/>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3563</xdr:rowOff>
    </xdr:from>
    <xdr:to>
      <xdr:col>15</xdr:col>
      <xdr:colOff>50800</xdr:colOff>
      <xdr:row>56</xdr:row>
      <xdr:rowOff>7308</xdr:rowOff>
    </xdr:to>
    <xdr:cxnSp macro="">
      <xdr:nvCxnSpPr>
        <xdr:cNvPr id="127" name="直線コネクタ 126"/>
        <xdr:cNvCxnSpPr/>
      </xdr:nvCxnSpPr>
      <xdr:spPr>
        <a:xfrm flipV="1">
          <a:off x="2019300" y="9604763"/>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7308</xdr:rowOff>
    </xdr:from>
    <xdr:to>
      <xdr:col>10</xdr:col>
      <xdr:colOff>114300</xdr:colOff>
      <xdr:row>56</xdr:row>
      <xdr:rowOff>90344</xdr:rowOff>
    </xdr:to>
    <xdr:cxnSp macro="">
      <xdr:nvCxnSpPr>
        <xdr:cNvPr id="130" name="直線コネクタ 129"/>
        <xdr:cNvCxnSpPr/>
      </xdr:nvCxnSpPr>
      <xdr:spPr>
        <a:xfrm flipV="1">
          <a:off x="1130300" y="9608508"/>
          <a:ext cx="889000" cy="8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8629</xdr:rowOff>
    </xdr:from>
    <xdr:to>
      <xdr:col>24</xdr:col>
      <xdr:colOff>114300</xdr:colOff>
      <xdr:row>55</xdr:row>
      <xdr:rowOff>110229</xdr:rowOff>
    </xdr:to>
    <xdr:sp macro="" textlink="">
      <xdr:nvSpPr>
        <xdr:cNvPr id="140" name="楕円 139"/>
        <xdr:cNvSpPr/>
      </xdr:nvSpPr>
      <xdr:spPr>
        <a:xfrm>
          <a:off x="4584700" y="943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31506</xdr:rowOff>
    </xdr:from>
    <xdr:ext cx="534377" cy="259045"/>
    <xdr:sp macro="" textlink="">
      <xdr:nvSpPr>
        <xdr:cNvPr id="141" name="物件費該当値テキスト"/>
        <xdr:cNvSpPr txBox="1"/>
      </xdr:nvSpPr>
      <xdr:spPr>
        <a:xfrm>
          <a:off x="4686300" y="92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111248</xdr:rowOff>
    </xdr:from>
    <xdr:to>
      <xdr:col>20</xdr:col>
      <xdr:colOff>38100</xdr:colOff>
      <xdr:row>56</xdr:row>
      <xdr:rowOff>41398</xdr:rowOff>
    </xdr:to>
    <xdr:sp macro="" textlink="">
      <xdr:nvSpPr>
        <xdr:cNvPr id="142" name="楕円 141"/>
        <xdr:cNvSpPr/>
      </xdr:nvSpPr>
      <xdr:spPr>
        <a:xfrm>
          <a:off x="3746500" y="95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57925</xdr:rowOff>
    </xdr:from>
    <xdr:ext cx="534377" cy="259045"/>
    <xdr:sp macro="" textlink="">
      <xdr:nvSpPr>
        <xdr:cNvPr id="143" name="テキスト ボックス 142"/>
        <xdr:cNvSpPr txBox="1"/>
      </xdr:nvSpPr>
      <xdr:spPr>
        <a:xfrm>
          <a:off x="3530111" y="931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124213</xdr:rowOff>
    </xdr:from>
    <xdr:to>
      <xdr:col>15</xdr:col>
      <xdr:colOff>101600</xdr:colOff>
      <xdr:row>56</xdr:row>
      <xdr:rowOff>54363</xdr:rowOff>
    </xdr:to>
    <xdr:sp macro="" textlink="">
      <xdr:nvSpPr>
        <xdr:cNvPr id="144" name="楕円 143"/>
        <xdr:cNvSpPr/>
      </xdr:nvSpPr>
      <xdr:spPr>
        <a:xfrm>
          <a:off x="2857500" y="95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70890</xdr:rowOff>
    </xdr:from>
    <xdr:ext cx="534377" cy="259045"/>
    <xdr:sp macro="" textlink="">
      <xdr:nvSpPr>
        <xdr:cNvPr id="145" name="テキスト ボックス 144"/>
        <xdr:cNvSpPr txBox="1"/>
      </xdr:nvSpPr>
      <xdr:spPr>
        <a:xfrm>
          <a:off x="2641111" y="932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127958</xdr:rowOff>
    </xdr:from>
    <xdr:to>
      <xdr:col>10</xdr:col>
      <xdr:colOff>165100</xdr:colOff>
      <xdr:row>56</xdr:row>
      <xdr:rowOff>58108</xdr:rowOff>
    </xdr:to>
    <xdr:sp macro="" textlink="">
      <xdr:nvSpPr>
        <xdr:cNvPr id="146" name="楕円 145"/>
        <xdr:cNvSpPr/>
      </xdr:nvSpPr>
      <xdr:spPr>
        <a:xfrm>
          <a:off x="1968500" y="955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74635</xdr:rowOff>
    </xdr:from>
    <xdr:ext cx="534377" cy="259045"/>
    <xdr:sp macro="" textlink="">
      <xdr:nvSpPr>
        <xdr:cNvPr id="147" name="テキスト ボックス 146"/>
        <xdr:cNvSpPr txBox="1"/>
      </xdr:nvSpPr>
      <xdr:spPr>
        <a:xfrm>
          <a:off x="1752111" y="933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39544</xdr:rowOff>
    </xdr:from>
    <xdr:to>
      <xdr:col>6</xdr:col>
      <xdr:colOff>38100</xdr:colOff>
      <xdr:row>56</xdr:row>
      <xdr:rowOff>141144</xdr:rowOff>
    </xdr:to>
    <xdr:sp macro="" textlink="">
      <xdr:nvSpPr>
        <xdr:cNvPr id="148" name="楕円 147"/>
        <xdr:cNvSpPr/>
      </xdr:nvSpPr>
      <xdr:spPr>
        <a:xfrm>
          <a:off x="1079500" y="964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157671</xdr:rowOff>
    </xdr:from>
    <xdr:ext cx="534377" cy="259045"/>
    <xdr:sp macro="" textlink="">
      <xdr:nvSpPr>
        <xdr:cNvPr id="149" name="テキスト ボックス 148"/>
        <xdr:cNvSpPr txBox="1"/>
      </xdr:nvSpPr>
      <xdr:spPr>
        <a:xfrm>
          <a:off x="863111" y="941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156594</xdr:rowOff>
    </xdr:from>
    <xdr:to>
      <xdr:col>24</xdr:col>
      <xdr:colOff>63500</xdr:colOff>
      <xdr:row>78</xdr:row>
      <xdr:rowOff>29012</xdr:rowOff>
    </xdr:to>
    <xdr:cxnSp macro="">
      <xdr:nvCxnSpPr>
        <xdr:cNvPr id="176" name="直線コネクタ 175"/>
        <xdr:cNvCxnSpPr/>
      </xdr:nvCxnSpPr>
      <xdr:spPr>
        <a:xfrm flipV="1">
          <a:off x="3797300" y="13358244"/>
          <a:ext cx="838200" cy="4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21513</xdr:rowOff>
    </xdr:from>
    <xdr:to>
      <xdr:col>19</xdr:col>
      <xdr:colOff>177800</xdr:colOff>
      <xdr:row>78</xdr:row>
      <xdr:rowOff>29012</xdr:rowOff>
    </xdr:to>
    <xdr:cxnSp macro="">
      <xdr:nvCxnSpPr>
        <xdr:cNvPr id="179" name="直線コネクタ 178"/>
        <xdr:cNvCxnSpPr/>
      </xdr:nvCxnSpPr>
      <xdr:spPr>
        <a:xfrm>
          <a:off x="2908300" y="13394613"/>
          <a:ext cx="889000" cy="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21513</xdr:rowOff>
    </xdr:from>
    <xdr:to>
      <xdr:col>15</xdr:col>
      <xdr:colOff>50800</xdr:colOff>
      <xdr:row>78</xdr:row>
      <xdr:rowOff>37424</xdr:rowOff>
    </xdr:to>
    <xdr:cxnSp macro="">
      <xdr:nvCxnSpPr>
        <xdr:cNvPr id="182" name="直線コネクタ 181"/>
        <xdr:cNvCxnSpPr/>
      </xdr:nvCxnSpPr>
      <xdr:spPr>
        <a:xfrm flipV="1">
          <a:off x="2019300" y="13394613"/>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13308</xdr:rowOff>
    </xdr:from>
    <xdr:to>
      <xdr:col>10</xdr:col>
      <xdr:colOff>114300</xdr:colOff>
      <xdr:row>78</xdr:row>
      <xdr:rowOff>37424</xdr:rowOff>
    </xdr:to>
    <xdr:cxnSp macro="">
      <xdr:nvCxnSpPr>
        <xdr:cNvPr id="185" name="直線コネクタ 184"/>
        <xdr:cNvCxnSpPr/>
      </xdr:nvCxnSpPr>
      <xdr:spPr>
        <a:xfrm>
          <a:off x="1130300" y="13386408"/>
          <a:ext cx="889000" cy="2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105794</xdr:rowOff>
    </xdr:from>
    <xdr:to>
      <xdr:col>24</xdr:col>
      <xdr:colOff>114300</xdr:colOff>
      <xdr:row>78</xdr:row>
      <xdr:rowOff>35944</xdr:rowOff>
    </xdr:to>
    <xdr:sp macro="" textlink="">
      <xdr:nvSpPr>
        <xdr:cNvPr id="195" name="楕円 194"/>
        <xdr:cNvSpPr/>
      </xdr:nvSpPr>
      <xdr:spPr>
        <a:xfrm>
          <a:off x="4584700" y="1330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84221</xdr:rowOff>
    </xdr:from>
    <xdr:ext cx="469744" cy="259045"/>
    <xdr:sp macro="" textlink="">
      <xdr:nvSpPr>
        <xdr:cNvPr id="196" name="維持補修費該当値テキスト"/>
        <xdr:cNvSpPr txBox="1"/>
      </xdr:nvSpPr>
      <xdr:spPr>
        <a:xfrm>
          <a:off x="4686300" y="1328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149662</xdr:rowOff>
    </xdr:from>
    <xdr:to>
      <xdr:col>20</xdr:col>
      <xdr:colOff>38100</xdr:colOff>
      <xdr:row>78</xdr:row>
      <xdr:rowOff>79812</xdr:rowOff>
    </xdr:to>
    <xdr:sp macro="" textlink="">
      <xdr:nvSpPr>
        <xdr:cNvPr id="197" name="楕円 196"/>
        <xdr:cNvSpPr/>
      </xdr:nvSpPr>
      <xdr:spPr>
        <a:xfrm>
          <a:off x="3746500" y="133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70939</xdr:rowOff>
    </xdr:from>
    <xdr:ext cx="469744" cy="259045"/>
    <xdr:sp macro="" textlink="">
      <xdr:nvSpPr>
        <xdr:cNvPr id="198" name="テキスト ボックス 197"/>
        <xdr:cNvSpPr txBox="1"/>
      </xdr:nvSpPr>
      <xdr:spPr>
        <a:xfrm>
          <a:off x="3562428" y="1344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142163</xdr:rowOff>
    </xdr:from>
    <xdr:to>
      <xdr:col>15</xdr:col>
      <xdr:colOff>101600</xdr:colOff>
      <xdr:row>78</xdr:row>
      <xdr:rowOff>72313</xdr:rowOff>
    </xdr:to>
    <xdr:sp macro="" textlink="">
      <xdr:nvSpPr>
        <xdr:cNvPr id="199" name="楕円 198"/>
        <xdr:cNvSpPr/>
      </xdr:nvSpPr>
      <xdr:spPr>
        <a:xfrm>
          <a:off x="2857500" y="133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63440</xdr:rowOff>
    </xdr:from>
    <xdr:ext cx="469744" cy="259045"/>
    <xdr:sp macro="" textlink="">
      <xdr:nvSpPr>
        <xdr:cNvPr id="200" name="テキスト ボックス 199"/>
        <xdr:cNvSpPr txBox="1"/>
      </xdr:nvSpPr>
      <xdr:spPr>
        <a:xfrm>
          <a:off x="2673428" y="1343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158074</xdr:rowOff>
    </xdr:from>
    <xdr:to>
      <xdr:col>10</xdr:col>
      <xdr:colOff>165100</xdr:colOff>
      <xdr:row>78</xdr:row>
      <xdr:rowOff>88224</xdr:rowOff>
    </xdr:to>
    <xdr:sp macro="" textlink="">
      <xdr:nvSpPr>
        <xdr:cNvPr id="201" name="楕円 200"/>
        <xdr:cNvSpPr/>
      </xdr:nvSpPr>
      <xdr:spPr>
        <a:xfrm>
          <a:off x="1968500" y="1335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79351</xdr:rowOff>
    </xdr:from>
    <xdr:ext cx="469744" cy="259045"/>
    <xdr:sp macro="" textlink="">
      <xdr:nvSpPr>
        <xdr:cNvPr id="202" name="テキスト ボックス 201"/>
        <xdr:cNvSpPr txBox="1"/>
      </xdr:nvSpPr>
      <xdr:spPr>
        <a:xfrm>
          <a:off x="1784428" y="134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133958</xdr:rowOff>
    </xdr:from>
    <xdr:to>
      <xdr:col>6</xdr:col>
      <xdr:colOff>38100</xdr:colOff>
      <xdr:row>78</xdr:row>
      <xdr:rowOff>64108</xdr:rowOff>
    </xdr:to>
    <xdr:sp macro="" textlink="">
      <xdr:nvSpPr>
        <xdr:cNvPr id="203" name="楕円 202"/>
        <xdr:cNvSpPr/>
      </xdr:nvSpPr>
      <xdr:spPr>
        <a:xfrm>
          <a:off x="1079500" y="1333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55235</xdr:rowOff>
    </xdr:from>
    <xdr:ext cx="469744" cy="259045"/>
    <xdr:sp macro="" textlink="">
      <xdr:nvSpPr>
        <xdr:cNvPr id="204" name="テキスト ボックス 203"/>
        <xdr:cNvSpPr txBox="1"/>
      </xdr:nvSpPr>
      <xdr:spPr>
        <a:xfrm>
          <a:off x="895428" y="134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146507</xdr:rowOff>
    </xdr:from>
    <xdr:to>
      <xdr:col>24</xdr:col>
      <xdr:colOff>63500</xdr:colOff>
      <xdr:row>97</xdr:row>
      <xdr:rowOff>3023</xdr:rowOff>
    </xdr:to>
    <xdr:cxnSp macro="">
      <xdr:nvCxnSpPr>
        <xdr:cNvPr id="234" name="直線コネクタ 233"/>
        <xdr:cNvCxnSpPr/>
      </xdr:nvCxnSpPr>
      <xdr:spPr>
        <a:xfrm>
          <a:off x="3797300" y="16605707"/>
          <a:ext cx="8382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105817</xdr:rowOff>
    </xdr:from>
    <xdr:to>
      <xdr:col>19</xdr:col>
      <xdr:colOff>177800</xdr:colOff>
      <xdr:row>96</xdr:row>
      <xdr:rowOff>146507</xdr:rowOff>
    </xdr:to>
    <xdr:cxnSp macro="">
      <xdr:nvCxnSpPr>
        <xdr:cNvPr id="237" name="直線コネクタ 236"/>
        <xdr:cNvCxnSpPr/>
      </xdr:nvCxnSpPr>
      <xdr:spPr>
        <a:xfrm>
          <a:off x="2908300" y="16565017"/>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105817</xdr:rowOff>
    </xdr:from>
    <xdr:to>
      <xdr:col>15</xdr:col>
      <xdr:colOff>50800</xdr:colOff>
      <xdr:row>97</xdr:row>
      <xdr:rowOff>38049</xdr:rowOff>
    </xdr:to>
    <xdr:cxnSp macro="">
      <xdr:nvCxnSpPr>
        <xdr:cNvPr id="240" name="直線コネクタ 239"/>
        <xdr:cNvCxnSpPr/>
      </xdr:nvCxnSpPr>
      <xdr:spPr>
        <a:xfrm flipV="1">
          <a:off x="2019300" y="16565017"/>
          <a:ext cx="889000" cy="10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36564</xdr:rowOff>
    </xdr:from>
    <xdr:to>
      <xdr:col>10</xdr:col>
      <xdr:colOff>114300</xdr:colOff>
      <xdr:row>97</xdr:row>
      <xdr:rowOff>38049</xdr:rowOff>
    </xdr:to>
    <xdr:cxnSp macro="">
      <xdr:nvCxnSpPr>
        <xdr:cNvPr id="243" name="直線コネクタ 242"/>
        <xdr:cNvCxnSpPr/>
      </xdr:nvCxnSpPr>
      <xdr:spPr>
        <a:xfrm>
          <a:off x="1130300" y="16667214"/>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123673</xdr:rowOff>
    </xdr:from>
    <xdr:to>
      <xdr:col>24</xdr:col>
      <xdr:colOff>114300</xdr:colOff>
      <xdr:row>97</xdr:row>
      <xdr:rowOff>53823</xdr:rowOff>
    </xdr:to>
    <xdr:sp macro="" textlink="">
      <xdr:nvSpPr>
        <xdr:cNvPr id="253" name="楕円 252"/>
        <xdr:cNvSpPr/>
      </xdr:nvSpPr>
      <xdr:spPr>
        <a:xfrm>
          <a:off x="4584700" y="165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102100</xdr:rowOff>
    </xdr:from>
    <xdr:ext cx="534377" cy="259045"/>
    <xdr:sp macro="" textlink="">
      <xdr:nvSpPr>
        <xdr:cNvPr id="254" name="扶助費該当値テキスト"/>
        <xdr:cNvSpPr txBox="1"/>
      </xdr:nvSpPr>
      <xdr:spPr>
        <a:xfrm>
          <a:off x="4686300" y="1656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95707</xdr:rowOff>
    </xdr:from>
    <xdr:to>
      <xdr:col>20</xdr:col>
      <xdr:colOff>38100</xdr:colOff>
      <xdr:row>97</xdr:row>
      <xdr:rowOff>25857</xdr:rowOff>
    </xdr:to>
    <xdr:sp macro="" textlink="">
      <xdr:nvSpPr>
        <xdr:cNvPr id="255" name="楕円 254"/>
        <xdr:cNvSpPr/>
      </xdr:nvSpPr>
      <xdr:spPr>
        <a:xfrm>
          <a:off x="3746500" y="165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16984</xdr:rowOff>
    </xdr:from>
    <xdr:ext cx="534377" cy="259045"/>
    <xdr:sp macro="" textlink="">
      <xdr:nvSpPr>
        <xdr:cNvPr id="256" name="テキスト ボックス 255"/>
        <xdr:cNvSpPr txBox="1"/>
      </xdr:nvSpPr>
      <xdr:spPr>
        <a:xfrm>
          <a:off x="3530111" y="166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55017</xdr:rowOff>
    </xdr:from>
    <xdr:to>
      <xdr:col>15</xdr:col>
      <xdr:colOff>101600</xdr:colOff>
      <xdr:row>96</xdr:row>
      <xdr:rowOff>156617</xdr:rowOff>
    </xdr:to>
    <xdr:sp macro="" textlink="">
      <xdr:nvSpPr>
        <xdr:cNvPr id="257" name="楕円 256"/>
        <xdr:cNvSpPr/>
      </xdr:nvSpPr>
      <xdr:spPr>
        <a:xfrm>
          <a:off x="2857500" y="1651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147744</xdr:rowOff>
    </xdr:from>
    <xdr:ext cx="534377" cy="259045"/>
    <xdr:sp macro="" textlink="">
      <xdr:nvSpPr>
        <xdr:cNvPr id="258" name="テキスト ボックス 257"/>
        <xdr:cNvSpPr txBox="1"/>
      </xdr:nvSpPr>
      <xdr:spPr>
        <a:xfrm>
          <a:off x="2641111" y="1660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158699</xdr:rowOff>
    </xdr:from>
    <xdr:to>
      <xdr:col>10</xdr:col>
      <xdr:colOff>165100</xdr:colOff>
      <xdr:row>97</xdr:row>
      <xdr:rowOff>88849</xdr:rowOff>
    </xdr:to>
    <xdr:sp macro="" textlink="">
      <xdr:nvSpPr>
        <xdr:cNvPr id="259" name="楕円 258"/>
        <xdr:cNvSpPr/>
      </xdr:nvSpPr>
      <xdr:spPr>
        <a:xfrm>
          <a:off x="1968500" y="166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79976</xdr:rowOff>
    </xdr:from>
    <xdr:ext cx="534377" cy="259045"/>
    <xdr:sp macro="" textlink="">
      <xdr:nvSpPr>
        <xdr:cNvPr id="260" name="テキスト ボックス 259"/>
        <xdr:cNvSpPr txBox="1"/>
      </xdr:nvSpPr>
      <xdr:spPr>
        <a:xfrm>
          <a:off x="1752111" y="1671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157214</xdr:rowOff>
    </xdr:from>
    <xdr:to>
      <xdr:col>6</xdr:col>
      <xdr:colOff>38100</xdr:colOff>
      <xdr:row>97</xdr:row>
      <xdr:rowOff>87364</xdr:rowOff>
    </xdr:to>
    <xdr:sp macro="" textlink="">
      <xdr:nvSpPr>
        <xdr:cNvPr id="261" name="楕円 260"/>
        <xdr:cNvSpPr/>
      </xdr:nvSpPr>
      <xdr:spPr>
        <a:xfrm>
          <a:off x="1079500" y="166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103891</xdr:rowOff>
    </xdr:from>
    <xdr:ext cx="534377" cy="259045"/>
    <xdr:sp macro="" textlink="">
      <xdr:nvSpPr>
        <xdr:cNvPr id="262" name="テキスト ボックス 261"/>
        <xdr:cNvSpPr txBox="1"/>
      </xdr:nvSpPr>
      <xdr:spPr>
        <a:xfrm>
          <a:off x="863111" y="1639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29096</xdr:rowOff>
    </xdr:from>
    <xdr:to>
      <xdr:col>55</xdr:col>
      <xdr:colOff>0</xdr:colOff>
      <xdr:row>37</xdr:row>
      <xdr:rowOff>29690</xdr:rowOff>
    </xdr:to>
    <xdr:cxnSp macro="">
      <xdr:nvCxnSpPr>
        <xdr:cNvPr id="291" name="直線コネクタ 290"/>
        <xdr:cNvCxnSpPr/>
      </xdr:nvCxnSpPr>
      <xdr:spPr>
        <a:xfrm flipV="1">
          <a:off x="9639300" y="6372746"/>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29690</xdr:rowOff>
    </xdr:from>
    <xdr:to>
      <xdr:col>50</xdr:col>
      <xdr:colOff>114300</xdr:colOff>
      <xdr:row>37</xdr:row>
      <xdr:rowOff>32578</xdr:rowOff>
    </xdr:to>
    <xdr:cxnSp macro="">
      <xdr:nvCxnSpPr>
        <xdr:cNvPr id="294" name="直線コネクタ 293"/>
        <xdr:cNvCxnSpPr/>
      </xdr:nvCxnSpPr>
      <xdr:spPr>
        <a:xfrm flipV="1">
          <a:off x="8750300" y="6373340"/>
          <a:ext cx="889000" cy="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26802</xdr:rowOff>
    </xdr:from>
    <xdr:to>
      <xdr:col>45</xdr:col>
      <xdr:colOff>177800</xdr:colOff>
      <xdr:row>37</xdr:row>
      <xdr:rowOff>32578</xdr:rowOff>
    </xdr:to>
    <xdr:cxnSp macro="">
      <xdr:nvCxnSpPr>
        <xdr:cNvPr id="297" name="直線コネクタ 296"/>
        <xdr:cNvCxnSpPr/>
      </xdr:nvCxnSpPr>
      <xdr:spPr>
        <a:xfrm>
          <a:off x="7861300" y="6370452"/>
          <a:ext cx="889000" cy="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26802</xdr:rowOff>
    </xdr:from>
    <xdr:to>
      <xdr:col>41</xdr:col>
      <xdr:colOff>50800</xdr:colOff>
      <xdr:row>37</xdr:row>
      <xdr:rowOff>50249</xdr:rowOff>
    </xdr:to>
    <xdr:cxnSp macro="">
      <xdr:nvCxnSpPr>
        <xdr:cNvPr id="300" name="直線コネクタ 299"/>
        <xdr:cNvCxnSpPr/>
      </xdr:nvCxnSpPr>
      <xdr:spPr>
        <a:xfrm flipV="1">
          <a:off x="6972300" y="6370452"/>
          <a:ext cx="889000" cy="2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149746</xdr:rowOff>
    </xdr:from>
    <xdr:to>
      <xdr:col>55</xdr:col>
      <xdr:colOff>50800</xdr:colOff>
      <xdr:row>37</xdr:row>
      <xdr:rowOff>79896</xdr:rowOff>
    </xdr:to>
    <xdr:sp macro="" textlink="">
      <xdr:nvSpPr>
        <xdr:cNvPr id="310" name="楕円 309"/>
        <xdr:cNvSpPr/>
      </xdr:nvSpPr>
      <xdr:spPr>
        <a:xfrm>
          <a:off x="10426700" y="632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128173</xdr:rowOff>
    </xdr:from>
    <xdr:ext cx="534377" cy="259045"/>
    <xdr:sp macro="" textlink="">
      <xdr:nvSpPr>
        <xdr:cNvPr id="311" name="補助費等該当値テキスト"/>
        <xdr:cNvSpPr txBox="1"/>
      </xdr:nvSpPr>
      <xdr:spPr>
        <a:xfrm>
          <a:off x="10528300" y="630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150340</xdr:rowOff>
    </xdr:from>
    <xdr:to>
      <xdr:col>50</xdr:col>
      <xdr:colOff>165100</xdr:colOff>
      <xdr:row>37</xdr:row>
      <xdr:rowOff>80490</xdr:rowOff>
    </xdr:to>
    <xdr:sp macro="" textlink="">
      <xdr:nvSpPr>
        <xdr:cNvPr id="312" name="楕円 311"/>
        <xdr:cNvSpPr/>
      </xdr:nvSpPr>
      <xdr:spPr>
        <a:xfrm>
          <a:off x="9588500" y="632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71617</xdr:rowOff>
    </xdr:from>
    <xdr:ext cx="534377" cy="259045"/>
    <xdr:sp macro="" textlink="">
      <xdr:nvSpPr>
        <xdr:cNvPr id="313" name="テキスト ボックス 312"/>
        <xdr:cNvSpPr txBox="1"/>
      </xdr:nvSpPr>
      <xdr:spPr>
        <a:xfrm>
          <a:off x="9372111" y="641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153228</xdr:rowOff>
    </xdr:from>
    <xdr:to>
      <xdr:col>46</xdr:col>
      <xdr:colOff>38100</xdr:colOff>
      <xdr:row>37</xdr:row>
      <xdr:rowOff>83378</xdr:rowOff>
    </xdr:to>
    <xdr:sp macro="" textlink="">
      <xdr:nvSpPr>
        <xdr:cNvPr id="314" name="楕円 313"/>
        <xdr:cNvSpPr/>
      </xdr:nvSpPr>
      <xdr:spPr>
        <a:xfrm>
          <a:off x="8699500" y="632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74505</xdr:rowOff>
    </xdr:from>
    <xdr:ext cx="534377" cy="259045"/>
    <xdr:sp macro="" textlink="">
      <xdr:nvSpPr>
        <xdr:cNvPr id="315" name="テキスト ボックス 314"/>
        <xdr:cNvSpPr txBox="1"/>
      </xdr:nvSpPr>
      <xdr:spPr>
        <a:xfrm>
          <a:off x="8483111" y="64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147452</xdr:rowOff>
    </xdr:from>
    <xdr:to>
      <xdr:col>41</xdr:col>
      <xdr:colOff>101600</xdr:colOff>
      <xdr:row>37</xdr:row>
      <xdr:rowOff>77602</xdr:rowOff>
    </xdr:to>
    <xdr:sp macro="" textlink="">
      <xdr:nvSpPr>
        <xdr:cNvPr id="316" name="楕円 315"/>
        <xdr:cNvSpPr/>
      </xdr:nvSpPr>
      <xdr:spPr>
        <a:xfrm>
          <a:off x="7810500" y="63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68729</xdr:rowOff>
    </xdr:from>
    <xdr:ext cx="534377" cy="259045"/>
    <xdr:sp macro="" textlink="">
      <xdr:nvSpPr>
        <xdr:cNvPr id="317" name="テキスト ボックス 316"/>
        <xdr:cNvSpPr txBox="1"/>
      </xdr:nvSpPr>
      <xdr:spPr>
        <a:xfrm>
          <a:off x="7594111" y="64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170899</xdr:rowOff>
    </xdr:from>
    <xdr:to>
      <xdr:col>36</xdr:col>
      <xdr:colOff>165100</xdr:colOff>
      <xdr:row>37</xdr:row>
      <xdr:rowOff>101049</xdr:rowOff>
    </xdr:to>
    <xdr:sp macro="" textlink="">
      <xdr:nvSpPr>
        <xdr:cNvPr id="318" name="楕円 317"/>
        <xdr:cNvSpPr/>
      </xdr:nvSpPr>
      <xdr:spPr>
        <a:xfrm>
          <a:off x="6921500" y="634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92176</xdr:rowOff>
    </xdr:from>
    <xdr:ext cx="534377" cy="259045"/>
    <xdr:sp macro="" textlink="">
      <xdr:nvSpPr>
        <xdr:cNvPr id="319" name="テキスト ボックス 318"/>
        <xdr:cNvSpPr txBox="1"/>
      </xdr:nvSpPr>
      <xdr:spPr>
        <a:xfrm>
          <a:off x="6705111" y="643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129170</xdr:rowOff>
    </xdr:from>
    <xdr:to>
      <xdr:col>55</xdr:col>
      <xdr:colOff>0</xdr:colOff>
      <xdr:row>54</xdr:row>
      <xdr:rowOff>93034</xdr:rowOff>
    </xdr:to>
    <xdr:cxnSp macro="">
      <xdr:nvCxnSpPr>
        <xdr:cNvPr id="346" name="直線コネクタ 345"/>
        <xdr:cNvCxnSpPr/>
      </xdr:nvCxnSpPr>
      <xdr:spPr>
        <a:xfrm>
          <a:off x="9639300" y="9216020"/>
          <a:ext cx="838200" cy="13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129170</xdr:rowOff>
    </xdr:from>
    <xdr:to>
      <xdr:col>50</xdr:col>
      <xdr:colOff>114300</xdr:colOff>
      <xdr:row>53</xdr:row>
      <xdr:rowOff>151916</xdr:rowOff>
    </xdr:to>
    <xdr:cxnSp macro="">
      <xdr:nvCxnSpPr>
        <xdr:cNvPr id="349" name="直線コネクタ 348"/>
        <xdr:cNvCxnSpPr/>
      </xdr:nvCxnSpPr>
      <xdr:spPr>
        <a:xfrm flipV="1">
          <a:off x="8750300" y="9216020"/>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151916</xdr:rowOff>
    </xdr:from>
    <xdr:to>
      <xdr:col>45</xdr:col>
      <xdr:colOff>177800</xdr:colOff>
      <xdr:row>55</xdr:row>
      <xdr:rowOff>101496</xdr:rowOff>
    </xdr:to>
    <xdr:cxnSp macro="">
      <xdr:nvCxnSpPr>
        <xdr:cNvPr id="352" name="直線コネクタ 351"/>
        <xdr:cNvCxnSpPr/>
      </xdr:nvCxnSpPr>
      <xdr:spPr>
        <a:xfrm flipV="1">
          <a:off x="7861300" y="9238766"/>
          <a:ext cx="889000" cy="29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83254</xdr:rowOff>
    </xdr:from>
    <xdr:to>
      <xdr:col>41</xdr:col>
      <xdr:colOff>50800</xdr:colOff>
      <xdr:row>55</xdr:row>
      <xdr:rowOff>101496</xdr:rowOff>
    </xdr:to>
    <xdr:cxnSp macro="">
      <xdr:nvCxnSpPr>
        <xdr:cNvPr id="355" name="直線コネクタ 354"/>
        <xdr:cNvCxnSpPr/>
      </xdr:nvCxnSpPr>
      <xdr:spPr>
        <a:xfrm>
          <a:off x="6972300" y="9341554"/>
          <a:ext cx="889000" cy="18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42234</xdr:rowOff>
    </xdr:from>
    <xdr:to>
      <xdr:col>55</xdr:col>
      <xdr:colOff>50800</xdr:colOff>
      <xdr:row>54</xdr:row>
      <xdr:rowOff>143834</xdr:rowOff>
    </xdr:to>
    <xdr:sp macro="" textlink="">
      <xdr:nvSpPr>
        <xdr:cNvPr id="365" name="楕円 364"/>
        <xdr:cNvSpPr/>
      </xdr:nvSpPr>
      <xdr:spPr>
        <a:xfrm>
          <a:off x="10426700" y="93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65111</xdr:rowOff>
    </xdr:from>
    <xdr:ext cx="599010" cy="259045"/>
    <xdr:sp macro="" textlink="">
      <xdr:nvSpPr>
        <xdr:cNvPr id="366" name="普通建設事業費該当値テキスト"/>
        <xdr:cNvSpPr txBox="1"/>
      </xdr:nvSpPr>
      <xdr:spPr>
        <a:xfrm>
          <a:off x="10528300" y="91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78370</xdr:rowOff>
    </xdr:from>
    <xdr:to>
      <xdr:col>50</xdr:col>
      <xdr:colOff>165100</xdr:colOff>
      <xdr:row>54</xdr:row>
      <xdr:rowOff>8520</xdr:rowOff>
    </xdr:to>
    <xdr:sp macro="" textlink="">
      <xdr:nvSpPr>
        <xdr:cNvPr id="367" name="楕円 366"/>
        <xdr:cNvSpPr/>
      </xdr:nvSpPr>
      <xdr:spPr>
        <a:xfrm>
          <a:off x="9588500" y="91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25047</xdr:rowOff>
    </xdr:from>
    <xdr:ext cx="599010" cy="259045"/>
    <xdr:sp macro="" textlink="">
      <xdr:nvSpPr>
        <xdr:cNvPr id="368" name="テキスト ボックス 367"/>
        <xdr:cNvSpPr txBox="1"/>
      </xdr:nvSpPr>
      <xdr:spPr>
        <a:xfrm>
          <a:off x="9339795" y="89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101116</xdr:rowOff>
    </xdr:from>
    <xdr:to>
      <xdr:col>46</xdr:col>
      <xdr:colOff>38100</xdr:colOff>
      <xdr:row>54</xdr:row>
      <xdr:rowOff>31266</xdr:rowOff>
    </xdr:to>
    <xdr:sp macro="" textlink="">
      <xdr:nvSpPr>
        <xdr:cNvPr id="369" name="楕円 368"/>
        <xdr:cNvSpPr/>
      </xdr:nvSpPr>
      <xdr:spPr>
        <a:xfrm>
          <a:off x="8699500" y="91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47793</xdr:rowOff>
    </xdr:from>
    <xdr:ext cx="599010" cy="259045"/>
    <xdr:sp macro="" textlink="">
      <xdr:nvSpPr>
        <xdr:cNvPr id="370" name="テキスト ボックス 369"/>
        <xdr:cNvSpPr txBox="1"/>
      </xdr:nvSpPr>
      <xdr:spPr>
        <a:xfrm>
          <a:off x="8450795" y="896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50696</xdr:rowOff>
    </xdr:from>
    <xdr:to>
      <xdr:col>41</xdr:col>
      <xdr:colOff>101600</xdr:colOff>
      <xdr:row>55</xdr:row>
      <xdr:rowOff>152296</xdr:rowOff>
    </xdr:to>
    <xdr:sp macro="" textlink="">
      <xdr:nvSpPr>
        <xdr:cNvPr id="371" name="楕円 370"/>
        <xdr:cNvSpPr/>
      </xdr:nvSpPr>
      <xdr:spPr>
        <a:xfrm>
          <a:off x="7810500" y="948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168823</xdr:rowOff>
    </xdr:from>
    <xdr:ext cx="599010" cy="259045"/>
    <xdr:sp macro="" textlink="">
      <xdr:nvSpPr>
        <xdr:cNvPr id="372" name="テキスト ボックス 371"/>
        <xdr:cNvSpPr txBox="1"/>
      </xdr:nvSpPr>
      <xdr:spPr>
        <a:xfrm>
          <a:off x="7561795" y="925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32454</xdr:rowOff>
    </xdr:from>
    <xdr:to>
      <xdr:col>36</xdr:col>
      <xdr:colOff>165100</xdr:colOff>
      <xdr:row>54</xdr:row>
      <xdr:rowOff>134054</xdr:rowOff>
    </xdr:to>
    <xdr:sp macro="" textlink="">
      <xdr:nvSpPr>
        <xdr:cNvPr id="373" name="楕円 372"/>
        <xdr:cNvSpPr/>
      </xdr:nvSpPr>
      <xdr:spPr>
        <a:xfrm>
          <a:off x="6921500" y="929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150581</xdr:rowOff>
    </xdr:from>
    <xdr:ext cx="599010" cy="259045"/>
    <xdr:sp macro="" textlink="">
      <xdr:nvSpPr>
        <xdr:cNvPr id="374" name="テキスト ボックス 373"/>
        <xdr:cNvSpPr txBox="1"/>
      </xdr:nvSpPr>
      <xdr:spPr>
        <a:xfrm>
          <a:off x="6672795" y="906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147682</xdr:rowOff>
    </xdr:from>
    <xdr:to>
      <xdr:col>55</xdr:col>
      <xdr:colOff>0</xdr:colOff>
      <xdr:row>76</xdr:row>
      <xdr:rowOff>26882</xdr:rowOff>
    </xdr:to>
    <xdr:cxnSp macro="">
      <xdr:nvCxnSpPr>
        <xdr:cNvPr id="401" name="直線コネクタ 400"/>
        <xdr:cNvCxnSpPr/>
      </xdr:nvCxnSpPr>
      <xdr:spPr>
        <a:xfrm>
          <a:off x="9639300" y="12492082"/>
          <a:ext cx="838200" cy="56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147682</xdr:rowOff>
    </xdr:from>
    <xdr:to>
      <xdr:col>50</xdr:col>
      <xdr:colOff>114300</xdr:colOff>
      <xdr:row>73</xdr:row>
      <xdr:rowOff>95736</xdr:rowOff>
    </xdr:to>
    <xdr:cxnSp macro="">
      <xdr:nvCxnSpPr>
        <xdr:cNvPr id="404" name="直線コネクタ 403"/>
        <xdr:cNvCxnSpPr/>
      </xdr:nvCxnSpPr>
      <xdr:spPr>
        <a:xfrm flipV="1">
          <a:off x="8750300" y="12492082"/>
          <a:ext cx="889000" cy="11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95736</xdr:rowOff>
    </xdr:from>
    <xdr:to>
      <xdr:col>45</xdr:col>
      <xdr:colOff>177800</xdr:colOff>
      <xdr:row>77</xdr:row>
      <xdr:rowOff>11199</xdr:rowOff>
    </xdr:to>
    <xdr:cxnSp macro="">
      <xdr:nvCxnSpPr>
        <xdr:cNvPr id="407" name="直線コネクタ 406"/>
        <xdr:cNvCxnSpPr/>
      </xdr:nvCxnSpPr>
      <xdr:spPr>
        <a:xfrm flipV="1">
          <a:off x="7861300" y="12611586"/>
          <a:ext cx="889000" cy="60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5274</xdr:rowOff>
    </xdr:from>
    <xdr:to>
      <xdr:col>41</xdr:col>
      <xdr:colOff>50800</xdr:colOff>
      <xdr:row>77</xdr:row>
      <xdr:rowOff>11199</xdr:rowOff>
    </xdr:to>
    <xdr:cxnSp macro="">
      <xdr:nvCxnSpPr>
        <xdr:cNvPr id="410" name="直線コネクタ 409"/>
        <xdr:cNvCxnSpPr/>
      </xdr:nvCxnSpPr>
      <xdr:spPr>
        <a:xfrm>
          <a:off x="6972300" y="13035474"/>
          <a:ext cx="889000" cy="17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147532</xdr:rowOff>
    </xdr:from>
    <xdr:to>
      <xdr:col>55</xdr:col>
      <xdr:colOff>50800</xdr:colOff>
      <xdr:row>76</xdr:row>
      <xdr:rowOff>77682</xdr:rowOff>
    </xdr:to>
    <xdr:sp macro="" textlink="">
      <xdr:nvSpPr>
        <xdr:cNvPr id="420" name="楕円 419"/>
        <xdr:cNvSpPr/>
      </xdr:nvSpPr>
      <xdr:spPr>
        <a:xfrm>
          <a:off x="10426700" y="1300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170408</xdr:rowOff>
    </xdr:from>
    <xdr:ext cx="534377" cy="259045"/>
    <xdr:sp macro="" textlink="">
      <xdr:nvSpPr>
        <xdr:cNvPr id="421" name="普通建設事業費 （ うち新規整備　）該当値テキスト"/>
        <xdr:cNvSpPr txBox="1"/>
      </xdr:nvSpPr>
      <xdr:spPr>
        <a:xfrm>
          <a:off x="10528300" y="1285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96882</xdr:rowOff>
    </xdr:from>
    <xdr:to>
      <xdr:col>50</xdr:col>
      <xdr:colOff>165100</xdr:colOff>
      <xdr:row>73</xdr:row>
      <xdr:rowOff>27032</xdr:rowOff>
    </xdr:to>
    <xdr:sp macro="" textlink="">
      <xdr:nvSpPr>
        <xdr:cNvPr id="422" name="楕円 421"/>
        <xdr:cNvSpPr/>
      </xdr:nvSpPr>
      <xdr:spPr>
        <a:xfrm>
          <a:off x="9588500" y="1244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43559</xdr:rowOff>
    </xdr:from>
    <xdr:ext cx="599010" cy="259045"/>
    <xdr:sp macro="" textlink="">
      <xdr:nvSpPr>
        <xdr:cNvPr id="423" name="テキスト ボックス 422"/>
        <xdr:cNvSpPr txBox="1"/>
      </xdr:nvSpPr>
      <xdr:spPr>
        <a:xfrm>
          <a:off x="9339795" y="1221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44936</xdr:rowOff>
    </xdr:from>
    <xdr:to>
      <xdr:col>46</xdr:col>
      <xdr:colOff>38100</xdr:colOff>
      <xdr:row>73</xdr:row>
      <xdr:rowOff>146536</xdr:rowOff>
    </xdr:to>
    <xdr:sp macro="" textlink="">
      <xdr:nvSpPr>
        <xdr:cNvPr id="424" name="楕円 423"/>
        <xdr:cNvSpPr/>
      </xdr:nvSpPr>
      <xdr:spPr>
        <a:xfrm>
          <a:off x="8699500" y="1256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163063</xdr:rowOff>
    </xdr:from>
    <xdr:ext cx="534377" cy="259045"/>
    <xdr:sp macro="" textlink="">
      <xdr:nvSpPr>
        <xdr:cNvPr id="425" name="テキスト ボックス 424"/>
        <xdr:cNvSpPr txBox="1"/>
      </xdr:nvSpPr>
      <xdr:spPr>
        <a:xfrm>
          <a:off x="8483111" y="123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131849</xdr:rowOff>
    </xdr:from>
    <xdr:to>
      <xdr:col>41</xdr:col>
      <xdr:colOff>101600</xdr:colOff>
      <xdr:row>77</xdr:row>
      <xdr:rowOff>61999</xdr:rowOff>
    </xdr:to>
    <xdr:sp macro="" textlink="">
      <xdr:nvSpPr>
        <xdr:cNvPr id="426" name="楕円 425"/>
        <xdr:cNvSpPr/>
      </xdr:nvSpPr>
      <xdr:spPr>
        <a:xfrm>
          <a:off x="7810500" y="1316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53126</xdr:rowOff>
    </xdr:from>
    <xdr:ext cx="534377" cy="259045"/>
    <xdr:sp macro="" textlink="">
      <xdr:nvSpPr>
        <xdr:cNvPr id="427" name="テキスト ボックス 426"/>
        <xdr:cNvSpPr txBox="1"/>
      </xdr:nvSpPr>
      <xdr:spPr>
        <a:xfrm>
          <a:off x="7594111" y="1325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125924</xdr:rowOff>
    </xdr:from>
    <xdr:to>
      <xdr:col>36</xdr:col>
      <xdr:colOff>165100</xdr:colOff>
      <xdr:row>76</xdr:row>
      <xdr:rowOff>56074</xdr:rowOff>
    </xdr:to>
    <xdr:sp macro="" textlink="">
      <xdr:nvSpPr>
        <xdr:cNvPr id="428" name="楕円 427"/>
        <xdr:cNvSpPr/>
      </xdr:nvSpPr>
      <xdr:spPr>
        <a:xfrm>
          <a:off x="6921500" y="1298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72601</xdr:rowOff>
    </xdr:from>
    <xdr:ext cx="534377" cy="259045"/>
    <xdr:sp macro="" textlink="">
      <xdr:nvSpPr>
        <xdr:cNvPr id="429" name="テキスト ボックス 428"/>
        <xdr:cNvSpPr txBox="1"/>
      </xdr:nvSpPr>
      <xdr:spPr>
        <a:xfrm>
          <a:off x="6705111" y="1275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24888</xdr:rowOff>
    </xdr:from>
    <xdr:to>
      <xdr:col>55</xdr:col>
      <xdr:colOff>0</xdr:colOff>
      <xdr:row>96</xdr:row>
      <xdr:rowOff>77760</xdr:rowOff>
    </xdr:to>
    <xdr:cxnSp macro="">
      <xdr:nvCxnSpPr>
        <xdr:cNvPr id="460" name="直線コネクタ 459"/>
        <xdr:cNvCxnSpPr/>
      </xdr:nvCxnSpPr>
      <xdr:spPr>
        <a:xfrm flipV="1">
          <a:off x="9639300" y="16312638"/>
          <a:ext cx="838200" cy="22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31136</xdr:rowOff>
    </xdr:from>
    <xdr:to>
      <xdr:col>50</xdr:col>
      <xdr:colOff>114300</xdr:colOff>
      <xdr:row>96</xdr:row>
      <xdr:rowOff>77760</xdr:rowOff>
    </xdr:to>
    <xdr:cxnSp macro="">
      <xdr:nvCxnSpPr>
        <xdr:cNvPr id="463" name="直線コネクタ 462"/>
        <xdr:cNvCxnSpPr/>
      </xdr:nvCxnSpPr>
      <xdr:spPr>
        <a:xfrm>
          <a:off x="8750300" y="16490336"/>
          <a:ext cx="889000" cy="4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23724</xdr:rowOff>
    </xdr:from>
    <xdr:to>
      <xdr:col>45</xdr:col>
      <xdr:colOff>177800</xdr:colOff>
      <xdr:row>96</xdr:row>
      <xdr:rowOff>31136</xdr:rowOff>
    </xdr:to>
    <xdr:cxnSp macro="">
      <xdr:nvCxnSpPr>
        <xdr:cNvPr id="466" name="直線コネクタ 465"/>
        <xdr:cNvCxnSpPr/>
      </xdr:nvCxnSpPr>
      <xdr:spPr>
        <a:xfrm>
          <a:off x="7861300" y="16311474"/>
          <a:ext cx="889000" cy="17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153677</xdr:rowOff>
    </xdr:from>
    <xdr:to>
      <xdr:col>41</xdr:col>
      <xdr:colOff>50800</xdr:colOff>
      <xdr:row>95</xdr:row>
      <xdr:rowOff>23724</xdr:rowOff>
    </xdr:to>
    <xdr:cxnSp macro="">
      <xdr:nvCxnSpPr>
        <xdr:cNvPr id="469" name="直線コネクタ 468"/>
        <xdr:cNvCxnSpPr/>
      </xdr:nvCxnSpPr>
      <xdr:spPr>
        <a:xfrm>
          <a:off x="6972300" y="16098527"/>
          <a:ext cx="889000" cy="21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145538</xdr:rowOff>
    </xdr:from>
    <xdr:to>
      <xdr:col>55</xdr:col>
      <xdr:colOff>50800</xdr:colOff>
      <xdr:row>95</xdr:row>
      <xdr:rowOff>75688</xdr:rowOff>
    </xdr:to>
    <xdr:sp macro="" textlink="">
      <xdr:nvSpPr>
        <xdr:cNvPr id="479" name="楕円 478"/>
        <xdr:cNvSpPr/>
      </xdr:nvSpPr>
      <xdr:spPr>
        <a:xfrm>
          <a:off x="10426700" y="1626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168415</xdr:rowOff>
    </xdr:from>
    <xdr:ext cx="534377" cy="259045"/>
    <xdr:sp macro="" textlink="">
      <xdr:nvSpPr>
        <xdr:cNvPr id="480" name="普通建設事業費 （ うち更新整備　）該当値テキスト"/>
        <xdr:cNvSpPr txBox="1"/>
      </xdr:nvSpPr>
      <xdr:spPr>
        <a:xfrm>
          <a:off x="10528300" y="1611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26960</xdr:rowOff>
    </xdr:from>
    <xdr:to>
      <xdr:col>50</xdr:col>
      <xdr:colOff>165100</xdr:colOff>
      <xdr:row>96</xdr:row>
      <xdr:rowOff>128560</xdr:rowOff>
    </xdr:to>
    <xdr:sp macro="" textlink="">
      <xdr:nvSpPr>
        <xdr:cNvPr id="481" name="楕円 480"/>
        <xdr:cNvSpPr/>
      </xdr:nvSpPr>
      <xdr:spPr>
        <a:xfrm>
          <a:off x="9588500" y="1648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145087</xdr:rowOff>
    </xdr:from>
    <xdr:ext cx="534377" cy="259045"/>
    <xdr:sp macro="" textlink="">
      <xdr:nvSpPr>
        <xdr:cNvPr id="482" name="テキスト ボックス 481"/>
        <xdr:cNvSpPr txBox="1"/>
      </xdr:nvSpPr>
      <xdr:spPr>
        <a:xfrm>
          <a:off x="9372111" y="162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151786</xdr:rowOff>
    </xdr:from>
    <xdr:to>
      <xdr:col>46</xdr:col>
      <xdr:colOff>38100</xdr:colOff>
      <xdr:row>96</xdr:row>
      <xdr:rowOff>81936</xdr:rowOff>
    </xdr:to>
    <xdr:sp macro="" textlink="">
      <xdr:nvSpPr>
        <xdr:cNvPr id="483" name="楕円 482"/>
        <xdr:cNvSpPr/>
      </xdr:nvSpPr>
      <xdr:spPr>
        <a:xfrm>
          <a:off x="8699500" y="1643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98463</xdr:rowOff>
    </xdr:from>
    <xdr:ext cx="534377" cy="259045"/>
    <xdr:sp macro="" textlink="">
      <xdr:nvSpPr>
        <xdr:cNvPr id="484" name="テキスト ボックス 483"/>
        <xdr:cNvSpPr txBox="1"/>
      </xdr:nvSpPr>
      <xdr:spPr>
        <a:xfrm>
          <a:off x="8483111" y="162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144374</xdr:rowOff>
    </xdr:from>
    <xdr:to>
      <xdr:col>41</xdr:col>
      <xdr:colOff>101600</xdr:colOff>
      <xdr:row>95</xdr:row>
      <xdr:rowOff>74524</xdr:rowOff>
    </xdr:to>
    <xdr:sp macro="" textlink="">
      <xdr:nvSpPr>
        <xdr:cNvPr id="485" name="楕円 484"/>
        <xdr:cNvSpPr/>
      </xdr:nvSpPr>
      <xdr:spPr>
        <a:xfrm>
          <a:off x="7810500" y="162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91051</xdr:rowOff>
    </xdr:from>
    <xdr:ext cx="534377" cy="259045"/>
    <xdr:sp macro="" textlink="">
      <xdr:nvSpPr>
        <xdr:cNvPr id="486" name="テキスト ボックス 485"/>
        <xdr:cNvSpPr txBox="1"/>
      </xdr:nvSpPr>
      <xdr:spPr>
        <a:xfrm>
          <a:off x="7594111" y="1603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102877</xdr:rowOff>
    </xdr:from>
    <xdr:to>
      <xdr:col>36</xdr:col>
      <xdr:colOff>165100</xdr:colOff>
      <xdr:row>94</xdr:row>
      <xdr:rowOff>33027</xdr:rowOff>
    </xdr:to>
    <xdr:sp macro="" textlink="">
      <xdr:nvSpPr>
        <xdr:cNvPr id="487" name="楕円 486"/>
        <xdr:cNvSpPr/>
      </xdr:nvSpPr>
      <xdr:spPr>
        <a:xfrm>
          <a:off x="6921500" y="1604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49554</xdr:rowOff>
    </xdr:from>
    <xdr:ext cx="534377" cy="259045"/>
    <xdr:sp macro="" textlink="">
      <xdr:nvSpPr>
        <xdr:cNvPr id="488" name="テキスト ボックス 487"/>
        <xdr:cNvSpPr txBox="1"/>
      </xdr:nvSpPr>
      <xdr:spPr>
        <a:xfrm>
          <a:off x="6705111" y="1582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149758</xdr:rowOff>
    </xdr:from>
    <xdr:to>
      <xdr:col>85</xdr:col>
      <xdr:colOff>127000</xdr:colOff>
      <xdr:row>39</xdr:row>
      <xdr:rowOff>25388</xdr:rowOff>
    </xdr:to>
    <xdr:cxnSp macro="">
      <xdr:nvCxnSpPr>
        <xdr:cNvPr id="517" name="直線コネクタ 516"/>
        <xdr:cNvCxnSpPr/>
      </xdr:nvCxnSpPr>
      <xdr:spPr>
        <a:xfrm>
          <a:off x="15481300" y="6664858"/>
          <a:ext cx="838200" cy="4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149758</xdr:rowOff>
    </xdr:from>
    <xdr:to>
      <xdr:col>81</xdr:col>
      <xdr:colOff>50800</xdr:colOff>
      <xdr:row>38</xdr:row>
      <xdr:rowOff>168758</xdr:rowOff>
    </xdr:to>
    <xdr:cxnSp macro="">
      <xdr:nvCxnSpPr>
        <xdr:cNvPr id="520" name="直線コネクタ 519"/>
        <xdr:cNvCxnSpPr/>
      </xdr:nvCxnSpPr>
      <xdr:spPr>
        <a:xfrm flipV="1">
          <a:off x="14592300" y="6664858"/>
          <a:ext cx="889000" cy="1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168681</xdr:rowOff>
    </xdr:from>
    <xdr:to>
      <xdr:col>76</xdr:col>
      <xdr:colOff>114300</xdr:colOff>
      <xdr:row>38</xdr:row>
      <xdr:rowOff>168758</xdr:rowOff>
    </xdr:to>
    <xdr:cxnSp macro="">
      <xdr:nvCxnSpPr>
        <xdr:cNvPr id="523" name="直線コネクタ 522"/>
        <xdr:cNvCxnSpPr/>
      </xdr:nvCxnSpPr>
      <xdr:spPr>
        <a:xfrm>
          <a:off x="13703300" y="6683781"/>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135852</xdr:rowOff>
    </xdr:from>
    <xdr:to>
      <xdr:col>71</xdr:col>
      <xdr:colOff>177800</xdr:colOff>
      <xdr:row>38</xdr:row>
      <xdr:rowOff>168681</xdr:rowOff>
    </xdr:to>
    <xdr:cxnSp macro="">
      <xdr:nvCxnSpPr>
        <xdr:cNvPr id="526" name="直線コネクタ 525"/>
        <xdr:cNvCxnSpPr/>
      </xdr:nvCxnSpPr>
      <xdr:spPr>
        <a:xfrm>
          <a:off x="12814300" y="6650952"/>
          <a:ext cx="889000" cy="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146038</xdr:rowOff>
    </xdr:from>
    <xdr:to>
      <xdr:col>85</xdr:col>
      <xdr:colOff>177800</xdr:colOff>
      <xdr:row>39</xdr:row>
      <xdr:rowOff>76188</xdr:rowOff>
    </xdr:to>
    <xdr:sp macro="" textlink="">
      <xdr:nvSpPr>
        <xdr:cNvPr id="536" name="楕円 535"/>
        <xdr:cNvSpPr/>
      </xdr:nvSpPr>
      <xdr:spPr>
        <a:xfrm>
          <a:off x="16268700" y="66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60965</xdr:rowOff>
    </xdr:from>
    <xdr:ext cx="469744" cy="259045"/>
    <xdr:sp macro="" textlink="">
      <xdr:nvSpPr>
        <xdr:cNvPr id="537" name="災害復旧事業費該当値テキスト"/>
        <xdr:cNvSpPr txBox="1"/>
      </xdr:nvSpPr>
      <xdr:spPr>
        <a:xfrm>
          <a:off x="16370300" y="657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98958</xdr:rowOff>
    </xdr:from>
    <xdr:to>
      <xdr:col>81</xdr:col>
      <xdr:colOff>101600</xdr:colOff>
      <xdr:row>39</xdr:row>
      <xdr:rowOff>29108</xdr:rowOff>
    </xdr:to>
    <xdr:sp macro="" textlink="">
      <xdr:nvSpPr>
        <xdr:cNvPr id="538" name="楕円 537"/>
        <xdr:cNvSpPr/>
      </xdr:nvSpPr>
      <xdr:spPr>
        <a:xfrm>
          <a:off x="15430500" y="661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20235</xdr:rowOff>
    </xdr:from>
    <xdr:ext cx="469744" cy="259045"/>
    <xdr:sp macro="" textlink="">
      <xdr:nvSpPr>
        <xdr:cNvPr id="539" name="テキスト ボックス 538"/>
        <xdr:cNvSpPr txBox="1"/>
      </xdr:nvSpPr>
      <xdr:spPr>
        <a:xfrm>
          <a:off x="15246428" y="670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117958</xdr:rowOff>
    </xdr:from>
    <xdr:to>
      <xdr:col>76</xdr:col>
      <xdr:colOff>165100</xdr:colOff>
      <xdr:row>39</xdr:row>
      <xdr:rowOff>48108</xdr:rowOff>
    </xdr:to>
    <xdr:sp macro="" textlink="">
      <xdr:nvSpPr>
        <xdr:cNvPr id="540" name="楕円 539"/>
        <xdr:cNvSpPr/>
      </xdr:nvSpPr>
      <xdr:spPr>
        <a:xfrm>
          <a:off x="14541500" y="66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39235</xdr:rowOff>
    </xdr:from>
    <xdr:ext cx="469744" cy="259045"/>
    <xdr:sp macro="" textlink="">
      <xdr:nvSpPr>
        <xdr:cNvPr id="541" name="テキスト ボックス 540"/>
        <xdr:cNvSpPr txBox="1"/>
      </xdr:nvSpPr>
      <xdr:spPr>
        <a:xfrm>
          <a:off x="14357428" y="672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117881</xdr:rowOff>
    </xdr:from>
    <xdr:to>
      <xdr:col>72</xdr:col>
      <xdr:colOff>38100</xdr:colOff>
      <xdr:row>39</xdr:row>
      <xdr:rowOff>48031</xdr:rowOff>
    </xdr:to>
    <xdr:sp macro="" textlink="">
      <xdr:nvSpPr>
        <xdr:cNvPr id="542" name="楕円 541"/>
        <xdr:cNvSpPr/>
      </xdr:nvSpPr>
      <xdr:spPr>
        <a:xfrm>
          <a:off x="13652500" y="66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39158</xdr:rowOff>
    </xdr:from>
    <xdr:ext cx="469744" cy="259045"/>
    <xdr:sp macro="" textlink="">
      <xdr:nvSpPr>
        <xdr:cNvPr id="543" name="テキスト ボックス 542"/>
        <xdr:cNvSpPr txBox="1"/>
      </xdr:nvSpPr>
      <xdr:spPr>
        <a:xfrm>
          <a:off x="13468428" y="672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85052</xdr:rowOff>
    </xdr:from>
    <xdr:to>
      <xdr:col>67</xdr:col>
      <xdr:colOff>101600</xdr:colOff>
      <xdr:row>39</xdr:row>
      <xdr:rowOff>15202</xdr:rowOff>
    </xdr:to>
    <xdr:sp macro="" textlink="">
      <xdr:nvSpPr>
        <xdr:cNvPr id="544" name="楕円 543"/>
        <xdr:cNvSpPr/>
      </xdr:nvSpPr>
      <xdr:spPr>
        <a:xfrm>
          <a:off x="12763500" y="660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6329</xdr:rowOff>
    </xdr:from>
    <xdr:ext cx="469744" cy="259045"/>
    <xdr:sp macro="" textlink="">
      <xdr:nvSpPr>
        <xdr:cNvPr id="545" name="テキスト ボックス 544"/>
        <xdr:cNvSpPr txBox="1"/>
      </xdr:nvSpPr>
      <xdr:spPr>
        <a:xfrm>
          <a:off x="12579428" y="669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108854</xdr:rowOff>
    </xdr:from>
    <xdr:to>
      <xdr:col>85</xdr:col>
      <xdr:colOff>127000</xdr:colOff>
      <xdr:row>76</xdr:row>
      <xdr:rowOff>131631</xdr:rowOff>
    </xdr:to>
    <xdr:cxnSp macro="">
      <xdr:nvCxnSpPr>
        <xdr:cNvPr id="631" name="直線コネクタ 630"/>
        <xdr:cNvCxnSpPr/>
      </xdr:nvCxnSpPr>
      <xdr:spPr>
        <a:xfrm flipV="1">
          <a:off x="15481300" y="13139054"/>
          <a:ext cx="838200" cy="2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131631</xdr:rowOff>
    </xdr:from>
    <xdr:to>
      <xdr:col>81</xdr:col>
      <xdr:colOff>50800</xdr:colOff>
      <xdr:row>76</xdr:row>
      <xdr:rowOff>149076</xdr:rowOff>
    </xdr:to>
    <xdr:cxnSp macro="">
      <xdr:nvCxnSpPr>
        <xdr:cNvPr id="634" name="直線コネクタ 633"/>
        <xdr:cNvCxnSpPr/>
      </xdr:nvCxnSpPr>
      <xdr:spPr>
        <a:xfrm flipV="1">
          <a:off x="14592300" y="13161831"/>
          <a:ext cx="889000" cy="1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149076</xdr:rowOff>
    </xdr:from>
    <xdr:to>
      <xdr:col>76</xdr:col>
      <xdr:colOff>114300</xdr:colOff>
      <xdr:row>76</xdr:row>
      <xdr:rowOff>159916</xdr:rowOff>
    </xdr:to>
    <xdr:cxnSp macro="">
      <xdr:nvCxnSpPr>
        <xdr:cNvPr id="637" name="直線コネクタ 636"/>
        <xdr:cNvCxnSpPr/>
      </xdr:nvCxnSpPr>
      <xdr:spPr>
        <a:xfrm flipV="1">
          <a:off x="13703300" y="13179276"/>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159916</xdr:rowOff>
    </xdr:from>
    <xdr:to>
      <xdr:col>71</xdr:col>
      <xdr:colOff>177800</xdr:colOff>
      <xdr:row>77</xdr:row>
      <xdr:rowOff>16089</xdr:rowOff>
    </xdr:to>
    <xdr:cxnSp macro="">
      <xdr:nvCxnSpPr>
        <xdr:cNvPr id="640" name="直線コネクタ 639"/>
        <xdr:cNvCxnSpPr/>
      </xdr:nvCxnSpPr>
      <xdr:spPr>
        <a:xfrm flipV="1">
          <a:off x="12814300" y="13190116"/>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58054</xdr:rowOff>
    </xdr:from>
    <xdr:to>
      <xdr:col>85</xdr:col>
      <xdr:colOff>177800</xdr:colOff>
      <xdr:row>76</xdr:row>
      <xdr:rowOff>159654</xdr:rowOff>
    </xdr:to>
    <xdr:sp macro="" textlink="">
      <xdr:nvSpPr>
        <xdr:cNvPr id="650" name="楕円 649"/>
        <xdr:cNvSpPr/>
      </xdr:nvSpPr>
      <xdr:spPr>
        <a:xfrm>
          <a:off x="16268700" y="130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80932</xdr:rowOff>
    </xdr:from>
    <xdr:ext cx="599010" cy="259045"/>
    <xdr:sp macro="" textlink="">
      <xdr:nvSpPr>
        <xdr:cNvPr id="651" name="公債費該当値テキスト"/>
        <xdr:cNvSpPr txBox="1"/>
      </xdr:nvSpPr>
      <xdr:spPr>
        <a:xfrm>
          <a:off x="16370300" y="1293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80831</xdr:rowOff>
    </xdr:from>
    <xdr:to>
      <xdr:col>81</xdr:col>
      <xdr:colOff>101600</xdr:colOff>
      <xdr:row>77</xdr:row>
      <xdr:rowOff>10981</xdr:rowOff>
    </xdr:to>
    <xdr:sp macro="" textlink="">
      <xdr:nvSpPr>
        <xdr:cNvPr id="652" name="楕円 651"/>
        <xdr:cNvSpPr/>
      </xdr:nvSpPr>
      <xdr:spPr>
        <a:xfrm>
          <a:off x="15430500" y="1311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27508</xdr:rowOff>
    </xdr:from>
    <xdr:ext cx="599010" cy="259045"/>
    <xdr:sp macro="" textlink="">
      <xdr:nvSpPr>
        <xdr:cNvPr id="653" name="テキスト ボックス 652"/>
        <xdr:cNvSpPr txBox="1"/>
      </xdr:nvSpPr>
      <xdr:spPr>
        <a:xfrm>
          <a:off x="15181795" y="1288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98276</xdr:rowOff>
    </xdr:from>
    <xdr:to>
      <xdr:col>76</xdr:col>
      <xdr:colOff>165100</xdr:colOff>
      <xdr:row>77</xdr:row>
      <xdr:rowOff>28426</xdr:rowOff>
    </xdr:to>
    <xdr:sp macro="" textlink="">
      <xdr:nvSpPr>
        <xdr:cNvPr id="654" name="楕円 653"/>
        <xdr:cNvSpPr/>
      </xdr:nvSpPr>
      <xdr:spPr>
        <a:xfrm>
          <a:off x="14541500" y="131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44953</xdr:rowOff>
    </xdr:from>
    <xdr:ext cx="599010" cy="259045"/>
    <xdr:sp macro="" textlink="">
      <xdr:nvSpPr>
        <xdr:cNvPr id="655" name="テキスト ボックス 654"/>
        <xdr:cNvSpPr txBox="1"/>
      </xdr:nvSpPr>
      <xdr:spPr>
        <a:xfrm>
          <a:off x="14292795" y="12903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109116</xdr:rowOff>
    </xdr:from>
    <xdr:to>
      <xdr:col>72</xdr:col>
      <xdr:colOff>38100</xdr:colOff>
      <xdr:row>77</xdr:row>
      <xdr:rowOff>39266</xdr:rowOff>
    </xdr:to>
    <xdr:sp macro="" textlink="">
      <xdr:nvSpPr>
        <xdr:cNvPr id="656" name="楕円 655"/>
        <xdr:cNvSpPr/>
      </xdr:nvSpPr>
      <xdr:spPr>
        <a:xfrm>
          <a:off x="13652500" y="1313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55793</xdr:rowOff>
    </xdr:from>
    <xdr:ext cx="599010" cy="259045"/>
    <xdr:sp macro="" textlink="">
      <xdr:nvSpPr>
        <xdr:cNvPr id="657" name="テキスト ボックス 656"/>
        <xdr:cNvSpPr txBox="1"/>
      </xdr:nvSpPr>
      <xdr:spPr>
        <a:xfrm>
          <a:off x="13403795" y="1291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136739</xdr:rowOff>
    </xdr:from>
    <xdr:to>
      <xdr:col>67</xdr:col>
      <xdr:colOff>101600</xdr:colOff>
      <xdr:row>77</xdr:row>
      <xdr:rowOff>66889</xdr:rowOff>
    </xdr:to>
    <xdr:sp macro="" textlink="">
      <xdr:nvSpPr>
        <xdr:cNvPr id="658" name="楕円 657"/>
        <xdr:cNvSpPr/>
      </xdr:nvSpPr>
      <xdr:spPr>
        <a:xfrm>
          <a:off x="12763500" y="1316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83415</xdr:rowOff>
    </xdr:from>
    <xdr:ext cx="534377" cy="259045"/>
    <xdr:sp macro="" textlink="">
      <xdr:nvSpPr>
        <xdr:cNvPr id="659" name="テキスト ボックス 658"/>
        <xdr:cNvSpPr txBox="1"/>
      </xdr:nvSpPr>
      <xdr:spPr>
        <a:xfrm>
          <a:off x="12547111" y="1294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134624</xdr:rowOff>
    </xdr:from>
    <xdr:to>
      <xdr:col>85</xdr:col>
      <xdr:colOff>127000</xdr:colOff>
      <xdr:row>97</xdr:row>
      <xdr:rowOff>167737</xdr:rowOff>
    </xdr:to>
    <xdr:cxnSp macro="">
      <xdr:nvCxnSpPr>
        <xdr:cNvPr id="684" name="直線コネクタ 683"/>
        <xdr:cNvCxnSpPr/>
      </xdr:nvCxnSpPr>
      <xdr:spPr>
        <a:xfrm flipV="1">
          <a:off x="15481300" y="16765274"/>
          <a:ext cx="838200" cy="3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86441</xdr:rowOff>
    </xdr:from>
    <xdr:to>
      <xdr:col>81</xdr:col>
      <xdr:colOff>50800</xdr:colOff>
      <xdr:row>97</xdr:row>
      <xdr:rowOff>167737</xdr:rowOff>
    </xdr:to>
    <xdr:cxnSp macro="">
      <xdr:nvCxnSpPr>
        <xdr:cNvPr id="687" name="直線コネクタ 686"/>
        <xdr:cNvCxnSpPr/>
      </xdr:nvCxnSpPr>
      <xdr:spPr>
        <a:xfrm>
          <a:off x="14592300" y="16717091"/>
          <a:ext cx="889000" cy="8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86441</xdr:rowOff>
    </xdr:from>
    <xdr:to>
      <xdr:col>76</xdr:col>
      <xdr:colOff>114300</xdr:colOff>
      <xdr:row>97</xdr:row>
      <xdr:rowOff>101701</xdr:rowOff>
    </xdr:to>
    <xdr:cxnSp macro="">
      <xdr:nvCxnSpPr>
        <xdr:cNvPr id="690" name="直線コネクタ 689"/>
        <xdr:cNvCxnSpPr/>
      </xdr:nvCxnSpPr>
      <xdr:spPr>
        <a:xfrm flipV="1">
          <a:off x="13703300" y="16717091"/>
          <a:ext cx="8890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101701</xdr:rowOff>
    </xdr:from>
    <xdr:to>
      <xdr:col>71</xdr:col>
      <xdr:colOff>177800</xdr:colOff>
      <xdr:row>97</xdr:row>
      <xdr:rowOff>134390</xdr:rowOff>
    </xdr:to>
    <xdr:cxnSp macro="">
      <xdr:nvCxnSpPr>
        <xdr:cNvPr id="693" name="直線コネクタ 692"/>
        <xdr:cNvCxnSpPr/>
      </xdr:nvCxnSpPr>
      <xdr:spPr>
        <a:xfrm flipV="1">
          <a:off x="12814300" y="16732351"/>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83824</xdr:rowOff>
    </xdr:from>
    <xdr:to>
      <xdr:col>85</xdr:col>
      <xdr:colOff>177800</xdr:colOff>
      <xdr:row>98</xdr:row>
      <xdr:rowOff>13974</xdr:rowOff>
    </xdr:to>
    <xdr:sp macro="" textlink="">
      <xdr:nvSpPr>
        <xdr:cNvPr id="703" name="楕円 702"/>
        <xdr:cNvSpPr/>
      </xdr:nvSpPr>
      <xdr:spPr>
        <a:xfrm>
          <a:off x="16268700" y="167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1358</xdr:rowOff>
    </xdr:from>
    <xdr:ext cx="534377" cy="259045"/>
    <xdr:sp macro="" textlink="">
      <xdr:nvSpPr>
        <xdr:cNvPr id="704" name="積立金該当値テキスト"/>
        <xdr:cNvSpPr txBox="1"/>
      </xdr:nvSpPr>
      <xdr:spPr>
        <a:xfrm>
          <a:off x="16370300" y="166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116937</xdr:rowOff>
    </xdr:from>
    <xdr:to>
      <xdr:col>81</xdr:col>
      <xdr:colOff>101600</xdr:colOff>
      <xdr:row>98</xdr:row>
      <xdr:rowOff>47087</xdr:rowOff>
    </xdr:to>
    <xdr:sp macro="" textlink="">
      <xdr:nvSpPr>
        <xdr:cNvPr id="705" name="楕円 704"/>
        <xdr:cNvSpPr/>
      </xdr:nvSpPr>
      <xdr:spPr>
        <a:xfrm>
          <a:off x="15430500" y="167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38214</xdr:rowOff>
    </xdr:from>
    <xdr:ext cx="469744" cy="259045"/>
    <xdr:sp macro="" textlink="">
      <xdr:nvSpPr>
        <xdr:cNvPr id="706" name="テキスト ボックス 705"/>
        <xdr:cNvSpPr txBox="1"/>
      </xdr:nvSpPr>
      <xdr:spPr>
        <a:xfrm>
          <a:off x="15246428" y="168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35641</xdr:rowOff>
    </xdr:from>
    <xdr:to>
      <xdr:col>76</xdr:col>
      <xdr:colOff>165100</xdr:colOff>
      <xdr:row>97</xdr:row>
      <xdr:rowOff>137241</xdr:rowOff>
    </xdr:to>
    <xdr:sp macro="" textlink="">
      <xdr:nvSpPr>
        <xdr:cNvPr id="707" name="楕円 706"/>
        <xdr:cNvSpPr/>
      </xdr:nvSpPr>
      <xdr:spPr>
        <a:xfrm>
          <a:off x="14541500" y="1666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128368</xdr:rowOff>
    </xdr:from>
    <xdr:ext cx="534377" cy="259045"/>
    <xdr:sp macro="" textlink="">
      <xdr:nvSpPr>
        <xdr:cNvPr id="708" name="テキスト ボックス 707"/>
        <xdr:cNvSpPr txBox="1"/>
      </xdr:nvSpPr>
      <xdr:spPr>
        <a:xfrm>
          <a:off x="14325111" y="167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50901</xdr:rowOff>
    </xdr:from>
    <xdr:to>
      <xdr:col>72</xdr:col>
      <xdr:colOff>38100</xdr:colOff>
      <xdr:row>97</xdr:row>
      <xdr:rowOff>152501</xdr:rowOff>
    </xdr:to>
    <xdr:sp macro="" textlink="">
      <xdr:nvSpPr>
        <xdr:cNvPr id="709" name="楕円 708"/>
        <xdr:cNvSpPr/>
      </xdr:nvSpPr>
      <xdr:spPr>
        <a:xfrm>
          <a:off x="13652500" y="1668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143628</xdr:rowOff>
    </xdr:from>
    <xdr:ext cx="534377" cy="259045"/>
    <xdr:sp macro="" textlink="">
      <xdr:nvSpPr>
        <xdr:cNvPr id="710" name="テキスト ボックス 709"/>
        <xdr:cNvSpPr txBox="1"/>
      </xdr:nvSpPr>
      <xdr:spPr>
        <a:xfrm>
          <a:off x="13436111" y="1677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83590</xdr:rowOff>
    </xdr:from>
    <xdr:to>
      <xdr:col>67</xdr:col>
      <xdr:colOff>101600</xdr:colOff>
      <xdr:row>98</xdr:row>
      <xdr:rowOff>13740</xdr:rowOff>
    </xdr:to>
    <xdr:sp macro="" textlink="">
      <xdr:nvSpPr>
        <xdr:cNvPr id="711" name="楕円 710"/>
        <xdr:cNvSpPr/>
      </xdr:nvSpPr>
      <xdr:spPr>
        <a:xfrm>
          <a:off x="12763500" y="1671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4867</xdr:rowOff>
    </xdr:from>
    <xdr:ext cx="534377" cy="259045"/>
    <xdr:sp macro="" textlink="">
      <xdr:nvSpPr>
        <xdr:cNvPr id="712" name="テキスト ボックス 711"/>
        <xdr:cNvSpPr txBox="1"/>
      </xdr:nvSpPr>
      <xdr:spPr>
        <a:xfrm>
          <a:off x="12547111" y="1680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135471</xdr:rowOff>
    </xdr:from>
    <xdr:to>
      <xdr:col>111</xdr:col>
      <xdr:colOff>177800</xdr:colOff>
      <xdr:row>39</xdr:row>
      <xdr:rowOff>44450</xdr:rowOff>
    </xdr:to>
    <xdr:cxnSp macro="">
      <xdr:nvCxnSpPr>
        <xdr:cNvPr id="744" name="直線コネクタ 743"/>
        <xdr:cNvCxnSpPr/>
      </xdr:nvCxnSpPr>
      <xdr:spPr>
        <a:xfrm>
          <a:off x="20434300" y="6650571"/>
          <a:ext cx="889000" cy="8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135471</xdr:rowOff>
    </xdr:from>
    <xdr:to>
      <xdr:col>107</xdr:col>
      <xdr:colOff>50800</xdr:colOff>
      <xdr:row>39</xdr:row>
      <xdr:rowOff>43993</xdr:rowOff>
    </xdr:to>
    <xdr:cxnSp macro="">
      <xdr:nvCxnSpPr>
        <xdr:cNvPr id="747" name="直線コネクタ 746"/>
        <xdr:cNvCxnSpPr/>
      </xdr:nvCxnSpPr>
      <xdr:spPr>
        <a:xfrm flipV="1">
          <a:off x="19545300" y="6650571"/>
          <a:ext cx="889000" cy="7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43993</xdr:rowOff>
    </xdr:from>
    <xdr:to>
      <xdr:col>102</xdr:col>
      <xdr:colOff>114300</xdr:colOff>
      <xdr:row>39</xdr:row>
      <xdr:rowOff>44031</xdr:rowOff>
    </xdr:to>
    <xdr:cxnSp macro="">
      <xdr:nvCxnSpPr>
        <xdr:cNvPr id="750" name="直線コネクタ 749"/>
        <xdr:cNvCxnSpPr/>
      </xdr:nvCxnSpPr>
      <xdr:spPr>
        <a:xfrm flipV="1">
          <a:off x="18656300" y="673054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84671</xdr:rowOff>
    </xdr:from>
    <xdr:to>
      <xdr:col>107</xdr:col>
      <xdr:colOff>101600</xdr:colOff>
      <xdr:row>39</xdr:row>
      <xdr:rowOff>14821</xdr:rowOff>
    </xdr:to>
    <xdr:sp macro="" textlink="">
      <xdr:nvSpPr>
        <xdr:cNvPr id="764" name="楕円 763"/>
        <xdr:cNvSpPr/>
      </xdr:nvSpPr>
      <xdr:spPr>
        <a:xfrm>
          <a:off x="20383500" y="65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31348</xdr:rowOff>
    </xdr:from>
    <xdr:ext cx="469744" cy="259045"/>
    <xdr:sp macro="" textlink="">
      <xdr:nvSpPr>
        <xdr:cNvPr id="765" name="テキスト ボックス 764"/>
        <xdr:cNvSpPr txBox="1"/>
      </xdr:nvSpPr>
      <xdr:spPr>
        <a:xfrm>
          <a:off x="20199428" y="637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164643</xdr:rowOff>
    </xdr:from>
    <xdr:to>
      <xdr:col>102</xdr:col>
      <xdr:colOff>165100</xdr:colOff>
      <xdr:row>39</xdr:row>
      <xdr:rowOff>94793</xdr:rowOff>
    </xdr:to>
    <xdr:sp macro="" textlink="">
      <xdr:nvSpPr>
        <xdr:cNvPr id="766" name="楕円 765"/>
        <xdr:cNvSpPr/>
      </xdr:nvSpPr>
      <xdr:spPr>
        <a:xfrm>
          <a:off x="19494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85920</xdr:rowOff>
    </xdr:from>
    <xdr:ext cx="313932" cy="259045"/>
    <xdr:sp macro="" textlink="">
      <xdr:nvSpPr>
        <xdr:cNvPr id="767" name="テキスト ボックス 766"/>
        <xdr:cNvSpPr txBox="1"/>
      </xdr:nvSpPr>
      <xdr:spPr>
        <a:xfrm>
          <a:off x="19388333" y="677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164681</xdr:rowOff>
    </xdr:from>
    <xdr:to>
      <xdr:col>98</xdr:col>
      <xdr:colOff>38100</xdr:colOff>
      <xdr:row>39</xdr:row>
      <xdr:rowOff>94831</xdr:rowOff>
    </xdr:to>
    <xdr:sp macro="" textlink="">
      <xdr:nvSpPr>
        <xdr:cNvPr id="768" name="楕円 767"/>
        <xdr:cNvSpPr/>
      </xdr:nvSpPr>
      <xdr:spPr>
        <a:xfrm>
          <a:off x="18605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85958</xdr:rowOff>
    </xdr:from>
    <xdr:ext cx="313932" cy="259045"/>
    <xdr:sp macro="" textlink="">
      <xdr:nvSpPr>
        <xdr:cNvPr id="769" name="テキスト ボックス 768"/>
        <xdr:cNvSpPr txBox="1"/>
      </xdr:nvSpPr>
      <xdr:spPr>
        <a:xfrm>
          <a:off x="18499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10678</xdr:rowOff>
    </xdr:from>
    <xdr:to>
      <xdr:col>116</xdr:col>
      <xdr:colOff>63500</xdr:colOff>
      <xdr:row>58</xdr:row>
      <xdr:rowOff>15822</xdr:rowOff>
    </xdr:to>
    <xdr:cxnSp macro="">
      <xdr:nvCxnSpPr>
        <xdr:cNvPr id="796" name="直線コネクタ 795"/>
        <xdr:cNvCxnSpPr/>
      </xdr:nvCxnSpPr>
      <xdr:spPr>
        <a:xfrm flipV="1">
          <a:off x="21323300" y="9954778"/>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7" name="貸付金平均値テキスト"/>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11433</xdr:rowOff>
    </xdr:from>
    <xdr:to>
      <xdr:col>111</xdr:col>
      <xdr:colOff>177800</xdr:colOff>
      <xdr:row>58</xdr:row>
      <xdr:rowOff>15822</xdr:rowOff>
    </xdr:to>
    <xdr:cxnSp macro="">
      <xdr:nvCxnSpPr>
        <xdr:cNvPr id="799" name="直線コネクタ 798"/>
        <xdr:cNvCxnSpPr/>
      </xdr:nvCxnSpPr>
      <xdr:spPr>
        <a:xfrm>
          <a:off x="20434300" y="9269733"/>
          <a:ext cx="889000" cy="69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1" name="テキスト ボックス 800"/>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158583</xdr:rowOff>
    </xdr:from>
    <xdr:to>
      <xdr:col>107</xdr:col>
      <xdr:colOff>50800</xdr:colOff>
      <xdr:row>54</xdr:row>
      <xdr:rowOff>11433</xdr:rowOff>
    </xdr:to>
    <xdr:cxnSp macro="">
      <xdr:nvCxnSpPr>
        <xdr:cNvPr id="802" name="直線コネクタ 801"/>
        <xdr:cNvCxnSpPr/>
      </xdr:nvCxnSpPr>
      <xdr:spPr>
        <a:xfrm>
          <a:off x="19545300" y="8731083"/>
          <a:ext cx="889000" cy="53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15387</xdr:rowOff>
    </xdr:from>
    <xdr:to>
      <xdr:col>102</xdr:col>
      <xdr:colOff>114300</xdr:colOff>
      <xdr:row>50</xdr:row>
      <xdr:rowOff>158583</xdr:rowOff>
    </xdr:to>
    <xdr:cxnSp macro="">
      <xdr:nvCxnSpPr>
        <xdr:cNvPr id="805" name="直線コネクタ 804"/>
        <xdr:cNvCxnSpPr/>
      </xdr:nvCxnSpPr>
      <xdr:spPr>
        <a:xfrm>
          <a:off x="18656300" y="8587887"/>
          <a:ext cx="889000" cy="14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30866</xdr:rowOff>
    </xdr:from>
    <xdr:ext cx="469744" cy="259045"/>
    <xdr:sp macro="" textlink="">
      <xdr:nvSpPr>
        <xdr:cNvPr id="807" name="テキスト ボックス 806"/>
        <xdr:cNvSpPr txBox="1"/>
      </xdr:nvSpPr>
      <xdr:spPr>
        <a:xfrm>
          <a:off x="19310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24030</xdr:rowOff>
    </xdr:from>
    <xdr:ext cx="469744" cy="259045"/>
    <xdr:sp macro="" textlink="">
      <xdr:nvSpPr>
        <xdr:cNvPr id="809" name="テキスト ボックス 808"/>
        <xdr:cNvSpPr txBox="1"/>
      </xdr:nvSpPr>
      <xdr:spPr>
        <a:xfrm>
          <a:off x="18421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131328</xdr:rowOff>
    </xdr:from>
    <xdr:to>
      <xdr:col>116</xdr:col>
      <xdr:colOff>114300</xdr:colOff>
      <xdr:row>58</xdr:row>
      <xdr:rowOff>61478</xdr:rowOff>
    </xdr:to>
    <xdr:sp macro="" textlink="">
      <xdr:nvSpPr>
        <xdr:cNvPr id="815" name="楕円 814"/>
        <xdr:cNvSpPr/>
      </xdr:nvSpPr>
      <xdr:spPr>
        <a:xfrm>
          <a:off x="22110700" y="99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154205</xdr:rowOff>
    </xdr:from>
    <xdr:ext cx="469744" cy="259045"/>
    <xdr:sp macro="" textlink="">
      <xdr:nvSpPr>
        <xdr:cNvPr id="816" name="貸付金該当値テキスト"/>
        <xdr:cNvSpPr txBox="1"/>
      </xdr:nvSpPr>
      <xdr:spPr>
        <a:xfrm>
          <a:off x="22212300" y="975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136472</xdr:rowOff>
    </xdr:from>
    <xdr:to>
      <xdr:col>112</xdr:col>
      <xdr:colOff>38100</xdr:colOff>
      <xdr:row>58</xdr:row>
      <xdr:rowOff>66622</xdr:rowOff>
    </xdr:to>
    <xdr:sp macro="" textlink="">
      <xdr:nvSpPr>
        <xdr:cNvPr id="817" name="楕円 816"/>
        <xdr:cNvSpPr/>
      </xdr:nvSpPr>
      <xdr:spPr>
        <a:xfrm>
          <a:off x="21272500" y="990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83149</xdr:rowOff>
    </xdr:from>
    <xdr:ext cx="469744" cy="259045"/>
    <xdr:sp macro="" textlink="">
      <xdr:nvSpPr>
        <xdr:cNvPr id="818" name="テキスト ボックス 817"/>
        <xdr:cNvSpPr txBox="1"/>
      </xdr:nvSpPr>
      <xdr:spPr>
        <a:xfrm>
          <a:off x="21088428" y="968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132083</xdr:rowOff>
    </xdr:from>
    <xdr:to>
      <xdr:col>107</xdr:col>
      <xdr:colOff>101600</xdr:colOff>
      <xdr:row>54</xdr:row>
      <xdr:rowOff>62233</xdr:rowOff>
    </xdr:to>
    <xdr:sp macro="" textlink="">
      <xdr:nvSpPr>
        <xdr:cNvPr id="819" name="楕円 818"/>
        <xdr:cNvSpPr/>
      </xdr:nvSpPr>
      <xdr:spPr>
        <a:xfrm>
          <a:off x="20383500" y="921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78760</xdr:rowOff>
    </xdr:from>
    <xdr:ext cx="534377" cy="259045"/>
    <xdr:sp macro="" textlink="">
      <xdr:nvSpPr>
        <xdr:cNvPr id="820" name="テキスト ボックス 819"/>
        <xdr:cNvSpPr txBox="1"/>
      </xdr:nvSpPr>
      <xdr:spPr>
        <a:xfrm>
          <a:off x="20167111" y="899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107783</xdr:rowOff>
    </xdr:from>
    <xdr:to>
      <xdr:col>102</xdr:col>
      <xdr:colOff>165100</xdr:colOff>
      <xdr:row>51</xdr:row>
      <xdr:rowOff>37933</xdr:rowOff>
    </xdr:to>
    <xdr:sp macro="" textlink="">
      <xdr:nvSpPr>
        <xdr:cNvPr id="821" name="楕円 820"/>
        <xdr:cNvSpPr/>
      </xdr:nvSpPr>
      <xdr:spPr>
        <a:xfrm>
          <a:off x="19494500" y="868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54460</xdr:rowOff>
    </xdr:from>
    <xdr:ext cx="534377" cy="259045"/>
    <xdr:sp macro="" textlink="">
      <xdr:nvSpPr>
        <xdr:cNvPr id="822" name="テキスト ボックス 821"/>
        <xdr:cNvSpPr txBox="1"/>
      </xdr:nvSpPr>
      <xdr:spPr>
        <a:xfrm>
          <a:off x="19278111" y="845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136037</xdr:rowOff>
    </xdr:from>
    <xdr:to>
      <xdr:col>98</xdr:col>
      <xdr:colOff>38100</xdr:colOff>
      <xdr:row>50</xdr:row>
      <xdr:rowOff>66187</xdr:rowOff>
    </xdr:to>
    <xdr:sp macro="" textlink="">
      <xdr:nvSpPr>
        <xdr:cNvPr id="823" name="楕円 822"/>
        <xdr:cNvSpPr/>
      </xdr:nvSpPr>
      <xdr:spPr>
        <a:xfrm>
          <a:off x="18605500" y="853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82714</xdr:rowOff>
    </xdr:from>
    <xdr:ext cx="534377" cy="259045"/>
    <xdr:sp macro="" textlink="">
      <xdr:nvSpPr>
        <xdr:cNvPr id="824" name="テキスト ボックス 823"/>
        <xdr:cNvSpPr txBox="1"/>
      </xdr:nvSpPr>
      <xdr:spPr>
        <a:xfrm>
          <a:off x="18389111" y="83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106782</xdr:rowOff>
    </xdr:from>
    <xdr:to>
      <xdr:col>116</xdr:col>
      <xdr:colOff>63500</xdr:colOff>
      <xdr:row>75</xdr:row>
      <xdr:rowOff>28797</xdr:rowOff>
    </xdr:to>
    <xdr:cxnSp macro="">
      <xdr:nvCxnSpPr>
        <xdr:cNvPr id="856" name="直線コネクタ 855"/>
        <xdr:cNvCxnSpPr/>
      </xdr:nvCxnSpPr>
      <xdr:spPr>
        <a:xfrm>
          <a:off x="21323300" y="12794082"/>
          <a:ext cx="838200" cy="9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89326</xdr:rowOff>
    </xdr:from>
    <xdr:to>
      <xdr:col>111</xdr:col>
      <xdr:colOff>177800</xdr:colOff>
      <xdr:row>74</xdr:row>
      <xdr:rowOff>106782</xdr:rowOff>
    </xdr:to>
    <xdr:cxnSp macro="">
      <xdr:nvCxnSpPr>
        <xdr:cNvPr id="859" name="直線コネクタ 858"/>
        <xdr:cNvCxnSpPr/>
      </xdr:nvCxnSpPr>
      <xdr:spPr>
        <a:xfrm>
          <a:off x="20434300" y="12776626"/>
          <a:ext cx="889000" cy="1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89326</xdr:rowOff>
    </xdr:from>
    <xdr:to>
      <xdr:col>107</xdr:col>
      <xdr:colOff>50800</xdr:colOff>
      <xdr:row>74</xdr:row>
      <xdr:rowOff>153808</xdr:rowOff>
    </xdr:to>
    <xdr:cxnSp macro="">
      <xdr:nvCxnSpPr>
        <xdr:cNvPr id="862" name="直線コネクタ 861"/>
        <xdr:cNvCxnSpPr/>
      </xdr:nvCxnSpPr>
      <xdr:spPr>
        <a:xfrm flipV="1">
          <a:off x="19545300" y="12776626"/>
          <a:ext cx="889000" cy="6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153808</xdr:rowOff>
    </xdr:from>
    <xdr:to>
      <xdr:col>102</xdr:col>
      <xdr:colOff>114300</xdr:colOff>
      <xdr:row>75</xdr:row>
      <xdr:rowOff>68605</xdr:rowOff>
    </xdr:to>
    <xdr:cxnSp macro="">
      <xdr:nvCxnSpPr>
        <xdr:cNvPr id="865" name="直線コネクタ 864"/>
        <xdr:cNvCxnSpPr/>
      </xdr:nvCxnSpPr>
      <xdr:spPr>
        <a:xfrm flipV="1">
          <a:off x="18656300" y="12841108"/>
          <a:ext cx="889000" cy="8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149447</xdr:rowOff>
    </xdr:from>
    <xdr:to>
      <xdr:col>116</xdr:col>
      <xdr:colOff>114300</xdr:colOff>
      <xdr:row>75</xdr:row>
      <xdr:rowOff>79597</xdr:rowOff>
    </xdr:to>
    <xdr:sp macro="" textlink="">
      <xdr:nvSpPr>
        <xdr:cNvPr id="875" name="楕円 874"/>
        <xdr:cNvSpPr/>
      </xdr:nvSpPr>
      <xdr:spPr>
        <a:xfrm>
          <a:off x="22110700" y="1283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874</xdr:rowOff>
    </xdr:from>
    <xdr:ext cx="534377" cy="259045"/>
    <xdr:sp macro="" textlink="">
      <xdr:nvSpPr>
        <xdr:cNvPr id="876" name="繰出金該当値テキスト"/>
        <xdr:cNvSpPr txBox="1"/>
      </xdr:nvSpPr>
      <xdr:spPr>
        <a:xfrm>
          <a:off x="22212300" y="12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55982</xdr:rowOff>
    </xdr:from>
    <xdr:to>
      <xdr:col>112</xdr:col>
      <xdr:colOff>38100</xdr:colOff>
      <xdr:row>74</xdr:row>
      <xdr:rowOff>157582</xdr:rowOff>
    </xdr:to>
    <xdr:sp macro="" textlink="">
      <xdr:nvSpPr>
        <xdr:cNvPr id="877" name="楕円 876"/>
        <xdr:cNvSpPr/>
      </xdr:nvSpPr>
      <xdr:spPr>
        <a:xfrm>
          <a:off x="21272500" y="1274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2659</xdr:rowOff>
    </xdr:from>
    <xdr:ext cx="534377" cy="259045"/>
    <xdr:sp macro="" textlink="">
      <xdr:nvSpPr>
        <xdr:cNvPr id="878" name="テキスト ボックス 877"/>
        <xdr:cNvSpPr txBox="1"/>
      </xdr:nvSpPr>
      <xdr:spPr>
        <a:xfrm>
          <a:off x="21056111" y="125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38526</xdr:rowOff>
    </xdr:from>
    <xdr:to>
      <xdr:col>107</xdr:col>
      <xdr:colOff>101600</xdr:colOff>
      <xdr:row>74</xdr:row>
      <xdr:rowOff>140126</xdr:rowOff>
    </xdr:to>
    <xdr:sp macro="" textlink="">
      <xdr:nvSpPr>
        <xdr:cNvPr id="879" name="楕円 878"/>
        <xdr:cNvSpPr/>
      </xdr:nvSpPr>
      <xdr:spPr>
        <a:xfrm>
          <a:off x="20383500" y="1272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156653</xdr:rowOff>
    </xdr:from>
    <xdr:ext cx="534377" cy="259045"/>
    <xdr:sp macro="" textlink="">
      <xdr:nvSpPr>
        <xdr:cNvPr id="880" name="テキスト ボックス 879"/>
        <xdr:cNvSpPr txBox="1"/>
      </xdr:nvSpPr>
      <xdr:spPr>
        <a:xfrm>
          <a:off x="20167111" y="125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103008</xdr:rowOff>
    </xdr:from>
    <xdr:to>
      <xdr:col>102</xdr:col>
      <xdr:colOff>165100</xdr:colOff>
      <xdr:row>75</xdr:row>
      <xdr:rowOff>33158</xdr:rowOff>
    </xdr:to>
    <xdr:sp macro="" textlink="">
      <xdr:nvSpPr>
        <xdr:cNvPr id="881" name="楕円 880"/>
        <xdr:cNvSpPr/>
      </xdr:nvSpPr>
      <xdr:spPr>
        <a:xfrm>
          <a:off x="19494500" y="127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49685</xdr:rowOff>
    </xdr:from>
    <xdr:ext cx="534377" cy="259045"/>
    <xdr:sp macro="" textlink="">
      <xdr:nvSpPr>
        <xdr:cNvPr id="882" name="テキスト ボックス 881"/>
        <xdr:cNvSpPr txBox="1"/>
      </xdr:nvSpPr>
      <xdr:spPr>
        <a:xfrm>
          <a:off x="19278111" y="1256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17805</xdr:rowOff>
    </xdr:from>
    <xdr:to>
      <xdr:col>98</xdr:col>
      <xdr:colOff>38100</xdr:colOff>
      <xdr:row>75</xdr:row>
      <xdr:rowOff>119405</xdr:rowOff>
    </xdr:to>
    <xdr:sp macro="" textlink="">
      <xdr:nvSpPr>
        <xdr:cNvPr id="883" name="楕円 882"/>
        <xdr:cNvSpPr/>
      </xdr:nvSpPr>
      <xdr:spPr>
        <a:xfrm>
          <a:off x="18605500" y="128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135932</xdr:rowOff>
    </xdr:from>
    <xdr:ext cx="534377" cy="259045"/>
    <xdr:sp macro="" textlink="">
      <xdr:nvSpPr>
        <xdr:cNvPr id="884" name="テキスト ボックス 883"/>
        <xdr:cNvSpPr txBox="1"/>
      </xdr:nvSpPr>
      <xdr:spPr>
        <a:xfrm>
          <a:off x="18389111" y="1265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135,774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円と、類似団体平均と比べ高い水準で推移している。これは、市内に私立幼稚園が１園あるものの公立保育園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園を市営で運営していること、また消防署も複数の市町村による広域設置ではなく、単独で運営していることにより、職員数が類似団体平均より多いためである。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・普通建設事業費の住民一人当たりの金額が、類似団体と比べて高くなっている原因は、平成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年度に爪白キャンプ場整備事業や浦尻冷凍保管施設整備事業、三崎保育園新築事業といった大型事業を実施したことによるものである。また、新規整備にかかる普通建設事業費は平成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年度にかけて行われた、清水小学校改築事業が終了したため、住民一人当たり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49,838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円と半減しているが、更新整備にかかる普通建設事業費は、道路等更新時期を迎えている公共施設が多いことから、前年度決算と比較すると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％の増となっている。このため、公共施設等総合管理計画及び長期財政見通しに基づき、事業の取捨選択を行っていくことで、事業量の平準化を目指すこととしている。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13,684
13,620
266.34
10,272,603
10,113,348
91,221
5,089,453
15,908,683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19.2
136.7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69596</xdr:rowOff>
    </xdr:from>
    <xdr:to>
      <xdr:col>24</xdr:col>
      <xdr:colOff>63500</xdr:colOff>
      <xdr:row>33</xdr:row>
      <xdr:rowOff>86932</xdr:rowOff>
    </xdr:to>
    <xdr:cxnSp macro="">
      <xdr:nvCxnSpPr>
        <xdr:cNvPr id="61" name="直線コネクタ 60"/>
        <xdr:cNvCxnSpPr/>
      </xdr:nvCxnSpPr>
      <xdr:spPr>
        <a:xfrm flipV="1">
          <a:off x="3797300" y="5727446"/>
          <a:ext cx="8382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86932</xdr:rowOff>
    </xdr:from>
    <xdr:to>
      <xdr:col>19</xdr:col>
      <xdr:colOff>177800</xdr:colOff>
      <xdr:row>33</xdr:row>
      <xdr:rowOff>91884</xdr:rowOff>
    </xdr:to>
    <xdr:cxnSp macro="">
      <xdr:nvCxnSpPr>
        <xdr:cNvPr id="64" name="直線コネクタ 63"/>
        <xdr:cNvCxnSpPr/>
      </xdr:nvCxnSpPr>
      <xdr:spPr>
        <a:xfrm flipV="1">
          <a:off x="2908300" y="5744782"/>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156464</xdr:rowOff>
    </xdr:from>
    <xdr:to>
      <xdr:col>15</xdr:col>
      <xdr:colOff>50800</xdr:colOff>
      <xdr:row>33</xdr:row>
      <xdr:rowOff>91884</xdr:rowOff>
    </xdr:to>
    <xdr:cxnSp macro="">
      <xdr:nvCxnSpPr>
        <xdr:cNvPr id="67" name="直線コネクタ 66"/>
        <xdr:cNvCxnSpPr/>
      </xdr:nvCxnSpPr>
      <xdr:spPr>
        <a:xfrm>
          <a:off x="2019300" y="5642864"/>
          <a:ext cx="889000" cy="1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156464</xdr:rowOff>
    </xdr:from>
    <xdr:to>
      <xdr:col>10</xdr:col>
      <xdr:colOff>114300</xdr:colOff>
      <xdr:row>33</xdr:row>
      <xdr:rowOff>16066</xdr:rowOff>
    </xdr:to>
    <xdr:cxnSp macro="">
      <xdr:nvCxnSpPr>
        <xdr:cNvPr id="70" name="直線コネクタ 69"/>
        <xdr:cNvCxnSpPr/>
      </xdr:nvCxnSpPr>
      <xdr:spPr>
        <a:xfrm flipV="1">
          <a:off x="1130300" y="5642864"/>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18796</xdr:rowOff>
    </xdr:from>
    <xdr:to>
      <xdr:col>24</xdr:col>
      <xdr:colOff>114300</xdr:colOff>
      <xdr:row>33</xdr:row>
      <xdr:rowOff>120396</xdr:rowOff>
    </xdr:to>
    <xdr:sp macro="" textlink="">
      <xdr:nvSpPr>
        <xdr:cNvPr id="80" name="楕円 79"/>
        <xdr:cNvSpPr/>
      </xdr:nvSpPr>
      <xdr:spPr>
        <a:xfrm>
          <a:off x="4584700" y="567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41673</xdr:rowOff>
    </xdr:from>
    <xdr:ext cx="469744" cy="259045"/>
    <xdr:sp macro="" textlink="">
      <xdr:nvSpPr>
        <xdr:cNvPr id="81" name="議会費該当値テキスト"/>
        <xdr:cNvSpPr txBox="1"/>
      </xdr:nvSpPr>
      <xdr:spPr>
        <a:xfrm>
          <a:off x="4686300" y="552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36132</xdr:rowOff>
    </xdr:from>
    <xdr:to>
      <xdr:col>20</xdr:col>
      <xdr:colOff>38100</xdr:colOff>
      <xdr:row>33</xdr:row>
      <xdr:rowOff>137732</xdr:rowOff>
    </xdr:to>
    <xdr:sp macro="" textlink="">
      <xdr:nvSpPr>
        <xdr:cNvPr id="82" name="楕円 81"/>
        <xdr:cNvSpPr/>
      </xdr:nvSpPr>
      <xdr:spPr>
        <a:xfrm>
          <a:off x="3746500" y="569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154259</xdr:rowOff>
    </xdr:from>
    <xdr:ext cx="469744" cy="259045"/>
    <xdr:sp macro="" textlink="">
      <xdr:nvSpPr>
        <xdr:cNvPr id="83" name="テキスト ボックス 82"/>
        <xdr:cNvSpPr txBox="1"/>
      </xdr:nvSpPr>
      <xdr:spPr>
        <a:xfrm>
          <a:off x="3562428" y="54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41084</xdr:rowOff>
    </xdr:from>
    <xdr:to>
      <xdr:col>15</xdr:col>
      <xdr:colOff>101600</xdr:colOff>
      <xdr:row>33</xdr:row>
      <xdr:rowOff>142684</xdr:rowOff>
    </xdr:to>
    <xdr:sp macro="" textlink="">
      <xdr:nvSpPr>
        <xdr:cNvPr id="84" name="楕円 83"/>
        <xdr:cNvSpPr/>
      </xdr:nvSpPr>
      <xdr:spPr>
        <a:xfrm>
          <a:off x="2857500" y="56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159211</xdr:rowOff>
    </xdr:from>
    <xdr:ext cx="469744" cy="259045"/>
    <xdr:sp macro="" textlink="">
      <xdr:nvSpPr>
        <xdr:cNvPr id="85" name="テキスト ボックス 84"/>
        <xdr:cNvSpPr txBox="1"/>
      </xdr:nvSpPr>
      <xdr:spPr>
        <a:xfrm>
          <a:off x="2673428" y="547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105664</xdr:rowOff>
    </xdr:from>
    <xdr:to>
      <xdr:col>10</xdr:col>
      <xdr:colOff>165100</xdr:colOff>
      <xdr:row>33</xdr:row>
      <xdr:rowOff>35814</xdr:rowOff>
    </xdr:to>
    <xdr:sp macro="" textlink="">
      <xdr:nvSpPr>
        <xdr:cNvPr id="86" name="楕円 85"/>
        <xdr:cNvSpPr/>
      </xdr:nvSpPr>
      <xdr:spPr>
        <a:xfrm>
          <a:off x="1968500" y="55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52341</xdr:rowOff>
    </xdr:from>
    <xdr:ext cx="469744" cy="259045"/>
    <xdr:sp macro="" textlink="">
      <xdr:nvSpPr>
        <xdr:cNvPr id="87" name="テキスト ボックス 86"/>
        <xdr:cNvSpPr txBox="1"/>
      </xdr:nvSpPr>
      <xdr:spPr>
        <a:xfrm>
          <a:off x="1784428" y="536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136716</xdr:rowOff>
    </xdr:from>
    <xdr:to>
      <xdr:col>6</xdr:col>
      <xdr:colOff>38100</xdr:colOff>
      <xdr:row>33</xdr:row>
      <xdr:rowOff>66866</xdr:rowOff>
    </xdr:to>
    <xdr:sp macro="" textlink="">
      <xdr:nvSpPr>
        <xdr:cNvPr id="88" name="楕円 87"/>
        <xdr:cNvSpPr/>
      </xdr:nvSpPr>
      <xdr:spPr>
        <a:xfrm>
          <a:off x="1079500" y="562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83393</xdr:rowOff>
    </xdr:from>
    <xdr:ext cx="469744" cy="259045"/>
    <xdr:sp macro="" textlink="">
      <xdr:nvSpPr>
        <xdr:cNvPr id="89" name="テキスト ボックス 88"/>
        <xdr:cNvSpPr txBox="1"/>
      </xdr:nvSpPr>
      <xdr:spPr>
        <a:xfrm>
          <a:off x="895428" y="539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1801</xdr:rowOff>
    </xdr:from>
    <xdr:to>
      <xdr:col>24</xdr:col>
      <xdr:colOff>63500</xdr:colOff>
      <xdr:row>57</xdr:row>
      <xdr:rowOff>44659</xdr:rowOff>
    </xdr:to>
    <xdr:cxnSp macro="">
      <xdr:nvCxnSpPr>
        <xdr:cNvPr id="118" name="直線コネクタ 117"/>
        <xdr:cNvCxnSpPr/>
      </xdr:nvCxnSpPr>
      <xdr:spPr>
        <a:xfrm flipV="1">
          <a:off x="3797300" y="9774451"/>
          <a:ext cx="838200" cy="4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44659</xdr:rowOff>
    </xdr:from>
    <xdr:to>
      <xdr:col>19</xdr:col>
      <xdr:colOff>177800</xdr:colOff>
      <xdr:row>57</xdr:row>
      <xdr:rowOff>45227</xdr:rowOff>
    </xdr:to>
    <xdr:cxnSp macro="">
      <xdr:nvCxnSpPr>
        <xdr:cNvPr id="121" name="直線コネクタ 120"/>
        <xdr:cNvCxnSpPr/>
      </xdr:nvCxnSpPr>
      <xdr:spPr>
        <a:xfrm flipV="1">
          <a:off x="2908300" y="9817309"/>
          <a:ext cx="88900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7317</xdr:rowOff>
    </xdr:from>
    <xdr:to>
      <xdr:col>15</xdr:col>
      <xdr:colOff>50800</xdr:colOff>
      <xdr:row>57</xdr:row>
      <xdr:rowOff>45227</xdr:rowOff>
    </xdr:to>
    <xdr:cxnSp macro="">
      <xdr:nvCxnSpPr>
        <xdr:cNvPr id="124" name="直線コネクタ 123"/>
        <xdr:cNvCxnSpPr/>
      </xdr:nvCxnSpPr>
      <xdr:spPr>
        <a:xfrm>
          <a:off x="2019300" y="9779967"/>
          <a:ext cx="889000" cy="3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104831</xdr:rowOff>
    </xdr:from>
    <xdr:to>
      <xdr:col>10</xdr:col>
      <xdr:colOff>114300</xdr:colOff>
      <xdr:row>57</xdr:row>
      <xdr:rowOff>7317</xdr:rowOff>
    </xdr:to>
    <xdr:cxnSp macro="">
      <xdr:nvCxnSpPr>
        <xdr:cNvPr id="127" name="直線コネクタ 126"/>
        <xdr:cNvCxnSpPr/>
      </xdr:nvCxnSpPr>
      <xdr:spPr>
        <a:xfrm>
          <a:off x="1130300" y="9706031"/>
          <a:ext cx="889000" cy="7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122451</xdr:rowOff>
    </xdr:from>
    <xdr:to>
      <xdr:col>24</xdr:col>
      <xdr:colOff>114300</xdr:colOff>
      <xdr:row>57</xdr:row>
      <xdr:rowOff>52601</xdr:rowOff>
    </xdr:to>
    <xdr:sp macro="" textlink="">
      <xdr:nvSpPr>
        <xdr:cNvPr id="137" name="楕円 136"/>
        <xdr:cNvSpPr/>
      </xdr:nvSpPr>
      <xdr:spPr>
        <a:xfrm>
          <a:off x="4584700" y="972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145328</xdr:rowOff>
    </xdr:from>
    <xdr:ext cx="599010" cy="259045"/>
    <xdr:sp macro="" textlink="">
      <xdr:nvSpPr>
        <xdr:cNvPr id="138" name="総務費該当値テキスト"/>
        <xdr:cNvSpPr txBox="1"/>
      </xdr:nvSpPr>
      <xdr:spPr>
        <a:xfrm>
          <a:off x="4686300" y="957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165309</xdr:rowOff>
    </xdr:from>
    <xdr:to>
      <xdr:col>20</xdr:col>
      <xdr:colOff>38100</xdr:colOff>
      <xdr:row>57</xdr:row>
      <xdr:rowOff>95459</xdr:rowOff>
    </xdr:to>
    <xdr:sp macro="" textlink="">
      <xdr:nvSpPr>
        <xdr:cNvPr id="139" name="楕円 138"/>
        <xdr:cNvSpPr/>
      </xdr:nvSpPr>
      <xdr:spPr>
        <a:xfrm>
          <a:off x="3746500" y="97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111986</xdr:rowOff>
    </xdr:from>
    <xdr:ext cx="534377" cy="259045"/>
    <xdr:sp macro="" textlink="">
      <xdr:nvSpPr>
        <xdr:cNvPr id="140" name="テキスト ボックス 139"/>
        <xdr:cNvSpPr txBox="1"/>
      </xdr:nvSpPr>
      <xdr:spPr>
        <a:xfrm>
          <a:off x="3530111" y="954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165877</xdr:rowOff>
    </xdr:from>
    <xdr:to>
      <xdr:col>15</xdr:col>
      <xdr:colOff>101600</xdr:colOff>
      <xdr:row>57</xdr:row>
      <xdr:rowOff>96027</xdr:rowOff>
    </xdr:to>
    <xdr:sp macro="" textlink="">
      <xdr:nvSpPr>
        <xdr:cNvPr id="141" name="楕円 140"/>
        <xdr:cNvSpPr/>
      </xdr:nvSpPr>
      <xdr:spPr>
        <a:xfrm>
          <a:off x="2857500" y="97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112554</xdr:rowOff>
    </xdr:from>
    <xdr:ext cx="534377" cy="259045"/>
    <xdr:sp macro="" textlink="">
      <xdr:nvSpPr>
        <xdr:cNvPr id="142" name="テキスト ボックス 141"/>
        <xdr:cNvSpPr txBox="1"/>
      </xdr:nvSpPr>
      <xdr:spPr>
        <a:xfrm>
          <a:off x="2641111" y="95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127967</xdr:rowOff>
    </xdr:from>
    <xdr:to>
      <xdr:col>10</xdr:col>
      <xdr:colOff>165100</xdr:colOff>
      <xdr:row>57</xdr:row>
      <xdr:rowOff>58117</xdr:rowOff>
    </xdr:to>
    <xdr:sp macro="" textlink="">
      <xdr:nvSpPr>
        <xdr:cNvPr id="143" name="楕円 142"/>
        <xdr:cNvSpPr/>
      </xdr:nvSpPr>
      <xdr:spPr>
        <a:xfrm>
          <a:off x="1968500" y="972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74644</xdr:rowOff>
    </xdr:from>
    <xdr:ext cx="534377" cy="259045"/>
    <xdr:sp macro="" textlink="">
      <xdr:nvSpPr>
        <xdr:cNvPr id="144" name="テキスト ボックス 143"/>
        <xdr:cNvSpPr txBox="1"/>
      </xdr:nvSpPr>
      <xdr:spPr>
        <a:xfrm>
          <a:off x="1752111" y="950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54031</xdr:rowOff>
    </xdr:from>
    <xdr:to>
      <xdr:col>6</xdr:col>
      <xdr:colOff>38100</xdr:colOff>
      <xdr:row>56</xdr:row>
      <xdr:rowOff>155631</xdr:rowOff>
    </xdr:to>
    <xdr:sp macro="" textlink="">
      <xdr:nvSpPr>
        <xdr:cNvPr id="145" name="楕円 144"/>
        <xdr:cNvSpPr/>
      </xdr:nvSpPr>
      <xdr:spPr>
        <a:xfrm>
          <a:off x="1079500" y="965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708</xdr:rowOff>
    </xdr:from>
    <xdr:ext cx="599010" cy="259045"/>
    <xdr:sp macro="" textlink="">
      <xdr:nvSpPr>
        <xdr:cNvPr id="146" name="テキスト ボックス 145"/>
        <xdr:cNvSpPr txBox="1"/>
      </xdr:nvSpPr>
      <xdr:spPr>
        <a:xfrm>
          <a:off x="830795" y="943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121869</xdr:rowOff>
    </xdr:from>
    <xdr:to>
      <xdr:col>24</xdr:col>
      <xdr:colOff>63500</xdr:colOff>
      <xdr:row>74</xdr:row>
      <xdr:rowOff>70556</xdr:rowOff>
    </xdr:to>
    <xdr:cxnSp macro="">
      <xdr:nvCxnSpPr>
        <xdr:cNvPr id="176" name="直線コネクタ 175"/>
        <xdr:cNvCxnSpPr/>
      </xdr:nvCxnSpPr>
      <xdr:spPr>
        <a:xfrm flipV="1">
          <a:off x="3797300" y="12637719"/>
          <a:ext cx="838200" cy="12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70556</xdr:rowOff>
    </xdr:from>
    <xdr:to>
      <xdr:col>19</xdr:col>
      <xdr:colOff>177800</xdr:colOff>
      <xdr:row>74</xdr:row>
      <xdr:rowOff>87092</xdr:rowOff>
    </xdr:to>
    <xdr:cxnSp macro="">
      <xdr:nvCxnSpPr>
        <xdr:cNvPr id="179" name="直線コネクタ 178"/>
        <xdr:cNvCxnSpPr/>
      </xdr:nvCxnSpPr>
      <xdr:spPr>
        <a:xfrm flipV="1">
          <a:off x="2908300" y="12757856"/>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87092</xdr:rowOff>
    </xdr:from>
    <xdr:to>
      <xdr:col>15</xdr:col>
      <xdr:colOff>50800</xdr:colOff>
      <xdr:row>74</xdr:row>
      <xdr:rowOff>96708</xdr:rowOff>
    </xdr:to>
    <xdr:cxnSp macro="">
      <xdr:nvCxnSpPr>
        <xdr:cNvPr id="182" name="直線コネクタ 181"/>
        <xdr:cNvCxnSpPr/>
      </xdr:nvCxnSpPr>
      <xdr:spPr>
        <a:xfrm flipV="1">
          <a:off x="2019300" y="12774392"/>
          <a:ext cx="889000" cy="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81963</xdr:rowOff>
    </xdr:from>
    <xdr:to>
      <xdr:col>10</xdr:col>
      <xdr:colOff>114300</xdr:colOff>
      <xdr:row>74</xdr:row>
      <xdr:rowOff>96708</xdr:rowOff>
    </xdr:to>
    <xdr:cxnSp macro="">
      <xdr:nvCxnSpPr>
        <xdr:cNvPr id="185" name="直線コネクタ 184"/>
        <xdr:cNvCxnSpPr/>
      </xdr:nvCxnSpPr>
      <xdr:spPr>
        <a:xfrm>
          <a:off x="1130300" y="12597813"/>
          <a:ext cx="889000" cy="18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71069</xdr:rowOff>
    </xdr:from>
    <xdr:to>
      <xdr:col>24</xdr:col>
      <xdr:colOff>114300</xdr:colOff>
      <xdr:row>74</xdr:row>
      <xdr:rowOff>1219</xdr:rowOff>
    </xdr:to>
    <xdr:sp macro="" textlink="">
      <xdr:nvSpPr>
        <xdr:cNvPr id="195" name="楕円 194"/>
        <xdr:cNvSpPr/>
      </xdr:nvSpPr>
      <xdr:spPr>
        <a:xfrm>
          <a:off x="4584700" y="1258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93946</xdr:rowOff>
    </xdr:from>
    <xdr:ext cx="599010" cy="259045"/>
    <xdr:sp macro="" textlink="">
      <xdr:nvSpPr>
        <xdr:cNvPr id="196" name="民生費該当値テキスト"/>
        <xdr:cNvSpPr txBox="1"/>
      </xdr:nvSpPr>
      <xdr:spPr>
        <a:xfrm>
          <a:off x="4686300" y="1243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19756</xdr:rowOff>
    </xdr:from>
    <xdr:to>
      <xdr:col>20</xdr:col>
      <xdr:colOff>38100</xdr:colOff>
      <xdr:row>74</xdr:row>
      <xdr:rowOff>121356</xdr:rowOff>
    </xdr:to>
    <xdr:sp macro="" textlink="">
      <xdr:nvSpPr>
        <xdr:cNvPr id="197" name="楕円 196"/>
        <xdr:cNvSpPr/>
      </xdr:nvSpPr>
      <xdr:spPr>
        <a:xfrm>
          <a:off x="3746500" y="127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137883</xdr:rowOff>
    </xdr:from>
    <xdr:ext cx="599010" cy="259045"/>
    <xdr:sp macro="" textlink="">
      <xdr:nvSpPr>
        <xdr:cNvPr id="198" name="テキスト ボックス 197"/>
        <xdr:cNvSpPr txBox="1"/>
      </xdr:nvSpPr>
      <xdr:spPr>
        <a:xfrm>
          <a:off x="3497795" y="1248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36292</xdr:rowOff>
    </xdr:from>
    <xdr:to>
      <xdr:col>15</xdr:col>
      <xdr:colOff>101600</xdr:colOff>
      <xdr:row>74</xdr:row>
      <xdr:rowOff>137892</xdr:rowOff>
    </xdr:to>
    <xdr:sp macro="" textlink="">
      <xdr:nvSpPr>
        <xdr:cNvPr id="199" name="楕円 198"/>
        <xdr:cNvSpPr/>
      </xdr:nvSpPr>
      <xdr:spPr>
        <a:xfrm>
          <a:off x="2857500" y="1272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154419</xdr:rowOff>
    </xdr:from>
    <xdr:ext cx="599010" cy="259045"/>
    <xdr:sp macro="" textlink="">
      <xdr:nvSpPr>
        <xdr:cNvPr id="200" name="テキスト ボックス 199"/>
        <xdr:cNvSpPr txBox="1"/>
      </xdr:nvSpPr>
      <xdr:spPr>
        <a:xfrm>
          <a:off x="2608795" y="12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45908</xdr:rowOff>
    </xdr:from>
    <xdr:to>
      <xdr:col>10</xdr:col>
      <xdr:colOff>165100</xdr:colOff>
      <xdr:row>74</xdr:row>
      <xdr:rowOff>147508</xdr:rowOff>
    </xdr:to>
    <xdr:sp macro="" textlink="">
      <xdr:nvSpPr>
        <xdr:cNvPr id="201" name="楕円 200"/>
        <xdr:cNvSpPr/>
      </xdr:nvSpPr>
      <xdr:spPr>
        <a:xfrm>
          <a:off x="1968500" y="1273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164035</xdr:rowOff>
    </xdr:from>
    <xdr:ext cx="599010" cy="259045"/>
    <xdr:sp macro="" textlink="">
      <xdr:nvSpPr>
        <xdr:cNvPr id="202" name="テキスト ボックス 201"/>
        <xdr:cNvSpPr txBox="1"/>
      </xdr:nvSpPr>
      <xdr:spPr>
        <a:xfrm>
          <a:off x="1719795" y="1250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31163</xdr:rowOff>
    </xdr:from>
    <xdr:to>
      <xdr:col>6</xdr:col>
      <xdr:colOff>38100</xdr:colOff>
      <xdr:row>73</xdr:row>
      <xdr:rowOff>132763</xdr:rowOff>
    </xdr:to>
    <xdr:sp macro="" textlink="">
      <xdr:nvSpPr>
        <xdr:cNvPr id="203" name="楕円 202"/>
        <xdr:cNvSpPr/>
      </xdr:nvSpPr>
      <xdr:spPr>
        <a:xfrm>
          <a:off x="1079500" y="125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149290</xdr:rowOff>
    </xdr:from>
    <xdr:ext cx="599010" cy="259045"/>
    <xdr:sp macro="" textlink="">
      <xdr:nvSpPr>
        <xdr:cNvPr id="204" name="テキスト ボックス 203"/>
        <xdr:cNvSpPr txBox="1"/>
      </xdr:nvSpPr>
      <xdr:spPr>
        <a:xfrm>
          <a:off x="830795" y="1232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134844</xdr:rowOff>
    </xdr:from>
    <xdr:to>
      <xdr:col>24</xdr:col>
      <xdr:colOff>63500</xdr:colOff>
      <xdr:row>96</xdr:row>
      <xdr:rowOff>153361</xdr:rowOff>
    </xdr:to>
    <xdr:cxnSp macro="">
      <xdr:nvCxnSpPr>
        <xdr:cNvPr id="235" name="直線コネクタ 234"/>
        <xdr:cNvCxnSpPr/>
      </xdr:nvCxnSpPr>
      <xdr:spPr>
        <a:xfrm>
          <a:off x="3797300" y="16594044"/>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134844</xdr:rowOff>
    </xdr:from>
    <xdr:to>
      <xdr:col>19</xdr:col>
      <xdr:colOff>177800</xdr:colOff>
      <xdr:row>96</xdr:row>
      <xdr:rowOff>141105</xdr:rowOff>
    </xdr:to>
    <xdr:cxnSp macro="">
      <xdr:nvCxnSpPr>
        <xdr:cNvPr id="238" name="直線コネクタ 237"/>
        <xdr:cNvCxnSpPr/>
      </xdr:nvCxnSpPr>
      <xdr:spPr>
        <a:xfrm flipV="1">
          <a:off x="2908300" y="16594044"/>
          <a:ext cx="8890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141105</xdr:rowOff>
    </xdr:from>
    <xdr:to>
      <xdr:col>15</xdr:col>
      <xdr:colOff>50800</xdr:colOff>
      <xdr:row>96</xdr:row>
      <xdr:rowOff>141441</xdr:rowOff>
    </xdr:to>
    <xdr:cxnSp macro="">
      <xdr:nvCxnSpPr>
        <xdr:cNvPr id="241" name="直線コネクタ 240"/>
        <xdr:cNvCxnSpPr/>
      </xdr:nvCxnSpPr>
      <xdr:spPr>
        <a:xfrm flipV="1">
          <a:off x="2019300" y="16600305"/>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141441</xdr:rowOff>
    </xdr:from>
    <xdr:to>
      <xdr:col>10</xdr:col>
      <xdr:colOff>114300</xdr:colOff>
      <xdr:row>96</xdr:row>
      <xdr:rowOff>170256</xdr:rowOff>
    </xdr:to>
    <xdr:cxnSp macro="">
      <xdr:nvCxnSpPr>
        <xdr:cNvPr id="244" name="直線コネクタ 243"/>
        <xdr:cNvCxnSpPr/>
      </xdr:nvCxnSpPr>
      <xdr:spPr>
        <a:xfrm flipV="1">
          <a:off x="1130300" y="16600641"/>
          <a:ext cx="889000" cy="2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102561</xdr:rowOff>
    </xdr:from>
    <xdr:to>
      <xdr:col>24</xdr:col>
      <xdr:colOff>114300</xdr:colOff>
      <xdr:row>97</xdr:row>
      <xdr:rowOff>32711</xdr:rowOff>
    </xdr:to>
    <xdr:sp macro="" textlink="">
      <xdr:nvSpPr>
        <xdr:cNvPr id="254" name="楕円 253"/>
        <xdr:cNvSpPr/>
      </xdr:nvSpPr>
      <xdr:spPr>
        <a:xfrm>
          <a:off x="4584700" y="165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80988</xdr:rowOff>
    </xdr:from>
    <xdr:ext cx="534377" cy="259045"/>
    <xdr:sp macro="" textlink="">
      <xdr:nvSpPr>
        <xdr:cNvPr id="255" name="衛生費該当値テキスト"/>
        <xdr:cNvSpPr txBox="1"/>
      </xdr:nvSpPr>
      <xdr:spPr>
        <a:xfrm>
          <a:off x="4686300" y="165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84044</xdr:rowOff>
    </xdr:from>
    <xdr:to>
      <xdr:col>20</xdr:col>
      <xdr:colOff>38100</xdr:colOff>
      <xdr:row>97</xdr:row>
      <xdr:rowOff>14194</xdr:rowOff>
    </xdr:to>
    <xdr:sp macro="" textlink="">
      <xdr:nvSpPr>
        <xdr:cNvPr id="256" name="楕円 255"/>
        <xdr:cNvSpPr/>
      </xdr:nvSpPr>
      <xdr:spPr>
        <a:xfrm>
          <a:off x="3746500" y="165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5321</xdr:rowOff>
    </xdr:from>
    <xdr:ext cx="534377" cy="259045"/>
    <xdr:sp macro="" textlink="">
      <xdr:nvSpPr>
        <xdr:cNvPr id="257" name="テキスト ボックス 256"/>
        <xdr:cNvSpPr txBox="1"/>
      </xdr:nvSpPr>
      <xdr:spPr>
        <a:xfrm>
          <a:off x="3530111" y="1663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90305</xdr:rowOff>
    </xdr:from>
    <xdr:to>
      <xdr:col>15</xdr:col>
      <xdr:colOff>101600</xdr:colOff>
      <xdr:row>97</xdr:row>
      <xdr:rowOff>20455</xdr:rowOff>
    </xdr:to>
    <xdr:sp macro="" textlink="">
      <xdr:nvSpPr>
        <xdr:cNvPr id="258" name="楕円 257"/>
        <xdr:cNvSpPr/>
      </xdr:nvSpPr>
      <xdr:spPr>
        <a:xfrm>
          <a:off x="2857500" y="165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11582</xdr:rowOff>
    </xdr:from>
    <xdr:ext cx="534377" cy="259045"/>
    <xdr:sp macro="" textlink="">
      <xdr:nvSpPr>
        <xdr:cNvPr id="259" name="テキスト ボックス 258"/>
        <xdr:cNvSpPr txBox="1"/>
      </xdr:nvSpPr>
      <xdr:spPr>
        <a:xfrm>
          <a:off x="2641111" y="1664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90641</xdr:rowOff>
    </xdr:from>
    <xdr:to>
      <xdr:col>10</xdr:col>
      <xdr:colOff>165100</xdr:colOff>
      <xdr:row>97</xdr:row>
      <xdr:rowOff>20791</xdr:rowOff>
    </xdr:to>
    <xdr:sp macro="" textlink="">
      <xdr:nvSpPr>
        <xdr:cNvPr id="260" name="楕円 259"/>
        <xdr:cNvSpPr/>
      </xdr:nvSpPr>
      <xdr:spPr>
        <a:xfrm>
          <a:off x="1968500" y="1654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11918</xdr:rowOff>
    </xdr:from>
    <xdr:ext cx="534377" cy="259045"/>
    <xdr:sp macro="" textlink="">
      <xdr:nvSpPr>
        <xdr:cNvPr id="261" name="テキスト ボックス 260"/>
        <xdr:cNvSpPr txBox="1"/>
      </xdr:nvSpPr>
      <xdr:spPr>
        <a:xfrm>
          <a:off x="1752111" y="1664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119456</xdr:rowOff>
    </xdr:from>
    <xdr:to>
      <xdr:col>6</xdr:col>
      <xdr:colOff>38100</xdr:colOff>
      <xdr:row>97</xdr:row>
      <xdr:rowOff>49606</xdr:rowOff>
    </xdr:to>
    <xdr:sp macro="" textlink="">
      <xdr:nvSpPr>
        <xdr:cNvPr id="262" name="楕円 261"/>
        <xdr:cNvSpPr/>
      </xdr:nvSpPr>
      <xdr:spPr>
        <a:xfrm>
          <a:off x="1079500" y="1657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40733</xdr:rowOff>
    </xdr:from>
    <xdr:ext cx="534377" cy="259045"/>
    <xdr:sp macro="" textlink="">
      <xdr:nvSpPr>
        <xdr:cNvPr id="263" name="テキスト ボックス 262"/>
        <xdr:cNvSpPr txBox="1"/>
      </xdr:nvSpPr>
      <xdr:spPr>
        <a:xfrm>
          <a:off x="863111" y="1667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41859</xdr:rowOff>
    </xdr:from>
    <xdr:to>
      <xdr:col>54</xdr:col>
      <xdr:colOff>189865</xdr:colOff>
      <xdr:row>38</xdr:row>
      <xdr:rowOff>139700</xdr:rowOff>
    </xdr:to>
    <xdr:cxnSp macro="">
      <xdr:nvCxnSpPr>
        <xdr:cNvPr id="285" name="直線コネクタ 284"/>
        <xdr:cNvCxnSpPr/>
      </xdr:nvCxnSpPr>
      <xdr:spPr>
        <a:xfrm flipV="1">
          <a:off x="10475595" y="5528259"/>
          <a:ext cx="1270" cy="1126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159986</xdr:rowOff>
    </xdr:from>
    <xdr:ext cx="469744" cy="259045"/>
    <xdr:sp macro="" textlink="">
      <xdr:nvSpPr>
        <xdr:cNvPr id="288" name="労働費最大値テキスト"/>
        <xdr:cNvSpPr txBox="1"/>
      </xdr:nvSpPr>
      <xdr:spPr>
        <a:xfrm>
          <a:off x="10528300" y="530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41859</xdr:rowOff>
    </xdr:from>
    <xdr:to>
      <xdr:col>55</xdr:col>
      <xdr:colOff>88900</xdr:colOff>
      <xdr:row>32</xdr:row>
      <xdr:rowOff>41859</xdr:rowOff>
    </xdr:to>
    <xdr:cxnSp macro="">
      <xdr:nvCxnSpPr>
        <xdr:cNvPr id="289" name="直線コネクタ 288"/>
        <xdr:cNvCxnSpPr/>
      </xdr:nvCxnSpPr>
      <xdr:spPr>
        <a:xfrm>
          <a:off x="10388600" y="5528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119092</xdr:rowOff>
    </xdr:from>
    <xdr:ext cx="378565" cy="259045"/>
    <xdr:sp macro="" textlink="">
      <xdr:nvSpPr>
        <xdr:cNvPr id="291" name="労働費平均値テキスト"/>
        <xdr:cNvSpPr txBox="1"/>
      </xdr:nvSpPr>
      <xdr:spPr>
        <a:xfrm>
          <a:off x="10528300" y="6291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96215</xdr:rowOff>
    </xdr:from>
    <xdr:to>
      <xdr:col>55</xdr:col>
      <xdr:colOff>50800</xdr:colOff>
      <xdr:row>38</xdr:row>
      <xdr:rowOff>26365</xdr:rowOff>
    </xdr:to>
    <xdr:sp macro="" textlink="">
      <xdr:nvSpPr>
        <xdr:cNvPr id="292" name="フローチャート: 判断 291"/>
        <xdr:cNvSpPr/>
      </xdr:nvSpPr>
      <xdr:spPr>
        <a:xfrm>
          <a:off x="104267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86385</xdr:rowOff>
    </xdr:from>
    <xdr:to>
      <xdr:col>50</xdr:col>
      <xdr:colOff>165100</xdr:colOff>
      <xdr:row>38</xdr:row>
      <xdr:rowOff>16535</xdr:rowOff>
    </xdr:to>
    <xdr:sp macro="" textlink="">
      <xdr:nvSpPr>
        <xdr:cNvPr id="294" name="フローチャート: 判断 293"/>
        <xdr:cNvSpPr/>
      </xdr:nvSpPr>
      <xdr:spPr>
        <a:xfrm>
          <a:off x="9588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33062</xdr:rowOff>
    </xdr:from>
    <xdr:ext cx="378565" cy="259045"/>
    <xdr:sp macro="" textlink="">
      <xdr:nvSpPr>
        <xdr:cNvPr id="295" name="テキスト ボックス 294"/>
        <xdr:cNvSpPr txBox="1"/>
      </xdr:nvSpPr>
      <xdr:spPr>
        <a:xfrm>
          <a:off x="9450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163475</xdr:rowOff>
    </xdr:from>
    <xdr:to>
      <xdr:col>45</xdr:col>
      <xdr:colOff>177800</xdr:colOff>
      <xdr:row>38</xdr:row>
      <xdr:rowOff>139700</xdr:rowOff>
    </xdr:to>
    <xdr:cxnSp macro="">
      <xdr:nvCxnSpPr>
        <xdr:cNvPr id="296" name="直線コネクタ 295"/>
        <xdr:cNvCxnSpPr/>
      </xdr:nvCxnSpPr>
      <xdr:spPr>
        <a:xfrm>
          <a:off x="7861300" y="6164225"/>
          <a:ext cx="889000" cy="49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86157</xdr:rowOff>
    </xdr:from>
    <xdr:to>
      <xdr:col>46</xdr:col>
      <xdr:colOff>38100</xdr:colOff>
      <xdr:row>38</xdr:row>
      <xdr:rowOff>16307</xdr:rowOff>
    </xdr:to>
    <xdr:sp macro="" textlink="">
      <xdr:nvSpPr>
        <xdr:cNvPr id="297" name="フローチャート: 判断 296"/>
        <xdr:cNvSpPr/>
      </xdr:nvSpPr>
      <xdr:spPr>
        <a:xfrm>
          <a:off x="8699500" y="64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32834</xdr:rowOff>
    </xdr:from>
    <xdr:ext cx="378565" cy="259045"/>
    <xdr:sp macro="" textlink="">
      <xdr:nvSpPr>
        <xdr:cNvPr id="298" name="テキスト ボックス 297"/>
        <xdr:cNvSpPr txBox="1"/>
      </xdr:nvSpPr>
      <xdr:spPr>
        <a:xfrm>
          <a:off x="8561017" y="6205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126670</xdr:rowOff>
    </xdr:from>
    <xdr:to>
      <xdr:col>41</xdr:col>
      <xdr:colOff>50800</xdr:colOff>
      <xdr:row>35</xdr:row>
      <xdr:rowOff>163475</xdr:rowOff>
    </xdr:to>
    <xdr:cxnSp macro="">
      <xdr:nvCxnSpPr>
        <xdr:cNvPr id="299" name="直線コネクタ 298"/>
        <xdr:cNvCxnSpPr/>
      </xdr:nvCxnSpPr>
      <xdr:spPr>
        <a:xfrm>
          <a:off x="6972300" y="5441620"/>
          <a:ext cx="889000" cy="7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61697</xdr:rowOff>
    </xdr:from>
    <xdr:to>
      <xdr:col>41</xdr:col>
      <xdr:colOff>101600</xdr:colOff>
      <xdr:row>37</xdr:row>
      <xdr:rowOff>163297</xdr:rowOff>
    </xdr:to>
    <xdr:sp macro="" textlink="">
      <xdr:nvSpPr>
        <xdr:cNvPr id="300" name="フローチャート: 判断 299"/>
        <xdr:cNvSpPr/>
      </xdr:nvSpPr>
      <xdr:spPr>
        <a:xfrm>
          <a:off x="7810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154423</xdr:rowOff>
    </xdr:from>
    <xdr:ext cx="378565" cy="259045"/>
    <xdr:sp macro="" textlink="">
      <xdr:nvSpPr>
        <xdr:cNvPr id="301" name="テキスト ボックス 300"/>
        <xdr:cNvSpPr txBox="1"/>
      </xdr:nvSpPr>
      <xdr:spPr>
        <a:xfrm>
          <a:off x="7672017" y="6498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2" name="フローチャート: 判断 301"/>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129963</xdr:rowOff>
    </xdr:from>
    <xdr:ext cx="469744" cy="259045"/>
    <xdr:sp macro="" textlink="">
      <xdr:nvSpPr>
        <xdr:cNvPr id="303" name="テキスト ボックス 302"/>
        <xdr:cNvSpPr txBox="1"/>
      </xdr:nvSpPr>
      <xdr:spPr>
        <a:xfrm>
          <a:off x="6737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112675</xdr:rowOff>
    </xdr:from>
    <xdr:to>
      <xdr:col>41</xdr:col>
      <xdr:colOff>101600</xdr:colOff>
      <xdr:row>36</xdr:row>
      <xdr:rowOff>42825</xdr:rowOff>
    </xdr:to>
    <xdr:sp macro="" textlink="">
      <xdr:nvSpPr>
        <xdr:cNvPr id="315" name="楕円 314"/>
        <xdr:cNvSpPr/>
      </xdr:nvSpPr>
      <xdr:spPr>
        <a:xfrm>
          <a:off x="7810500" y="61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59352</xdr:rowOff>
    </xdr:from>
    <xdr:ext cx="469744" cy="259045"/>
    <xdr:sp macro="" textlink="">
      <xdr:nvSpPr>
        <xdr:cNvPr id="316" name="テキスト ボックス 315"/>
        <xdr:cNvSpPr txBox="1"/>
      </xdr:nvSpPr>
      <xdr:spPr>
        <a:xfrm>
          <a:off x="7626428" y="58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75870</xdr:rowOff>
    </xdr:from>
    <xdr:to>
      <xdr:col>36</xdr:col>
      <xdr:colOff>165100</xdr:colOff>
      <xdr:row>32</xdr:row>
      <xdr:rowOff>6020</xdr:rowOff>
    </xdr:to>
    <xdr:sp macro="" textlink="">
      <xdr:nvSpPr>
        <xdr:cNvPr id="317" name="楕円 316"/>
        <xdr:cNvSpPr/>
      </xdr:nvSpPr>
      <xdr:spPr>
        <a:xfrm>
          <a:off x="6921500" y="53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22547</xdr:rowOff>
    </xdr:from>
    <xdr:ext cx="469744" cy="259045"/>
    <xdr:sp macro="" textlink="">
      <xdr:nvSpPr>
        <xdr:cNvPr id="318" name="テキスト ボックス 317"/>
        <xdr:cNvSpPr txBox="1"/>
      </xdr:nvSpPr>
      <xdr:spPr>
        <a:xfrm>
          <a:off x="6737428" y="51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2" name="直線コネクタ 341"/>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3"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4" name="直線コネクタ 343"/>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5"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46" name="直線コネクタ 345"/>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83159</xdr:rowOff>
    </xdr:from>
    <xdr:to>
      <xdr:col>55</xdr:col>
      <xdr:colOff>0</xdr:colOff>
      <xdr:row>56</xdr:row>
      <xdr:rowOff>162598</xdr:rowOff>
    </xdr:to>
    <xdr:cxnSp macro="">
      <xdr:nvCxnSpPr>
        <xdr:cNvPr id="347" name="直線コネクタ 346"/>
        <xdr:cNvCxnSpPr/>
      </xdr:nvCxnSpPr>
      <xdr:spPr>
        <a:xfrm flipV="1">
          <a:off x="9639300" y="9170009"/>
          <a:ext cx="838200" cy="59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48"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49" name="フローチャート: 判断 348"/>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159944</xdr:rowOff>
    </xdr:from>
    <xdr:to>
      <xdr:col>50</xdr:col>
      <xdr:colOff>114300</xdr:colOff>
      <xdr:row>56</xdr:row>
      <xdr:rowOff>162598</xdr:rowOff>
    </xdr:to>
    <xdr:cxnSp macro="">
      <xdr:nvCxnSpPr>
        <xdr:cNvPr id="350" name="直線コネクタ 349"/>
        <xdr:cNvCxnSpPr/>
      </xdr:nvCxnSpPr>
      <xdr:spPr>
        <a:xfrm>
          <a:off x="8750300" y="9761144"/>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1" name="フローチャート: 判断 350"/>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2" name="テキスト ボックス 351"/>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159944</xdr:rowOff>
    </xdr:from>
    <xdr:to>
      <xdr:col>45</xdr:col>
      <xdr:colOff>177800</xdr:colOff>
      <xdr:row>57</xdr:row>
      <xdr:rowOff>70891</xdr:rowOff>
    </xdr:to>
    <xdr:cxnSp macro="">
      <xdr:nvCxnSpPr>
        <xdr:cNvPr id="353" name="直線コネクタ 352"/>
        <xdr:cNvCxnSpPr/>
      </xdr:nvCxnSpPr>
      <xdr:spPr>
        <a:xfrm flipV="1">
          <a:off x="7861300" y="9761144"/>
          <a:ext cx="889000" cy="8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4" name="フローチャート: 判断 353"/>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5" name="テキスト ボックス 354"/>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68390</xdr:rowOff>
    </xdr:from>
    <xdr:to>
      <xdr:col>41</xdr:col>
      <xdr:colOff>50800</xdr:colOff>
      <xdr:row>57</xdr:row>
      <xdr:rowOff>70891</xdr:rowOff>
    </xdr:to>
    <xdr:cxnSp macro="">
      <xdr:nvCxnSpPr>
        <xdr:cNvPr id="356" name="直線コネクタ 355"/>
        <xdr:cNvCxnSpPr/>
      </xdr:nvCxnSpPr>
      <xdr:spPr>
        <a:xfrm>
          <a:off x="6972300" y="9841040"/>
          <a:ext cx="8890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57" name="フローチャート: 判断 356"/>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58" name="テキスト ボックス 357"/>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59" name="フローチャート: 判断 358"/>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0" name="テキスト ボックス 359"/>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32359</xdr:rowOff>
    </xdr:from>
    <xdr:to>
      <xdr:col>55</xdr:col>
      <xdr:colOff>50800</xdr:colOff>
      <xdr:row>53</xdr:row>
      <xdr:rowOff>133959</xdr:rowOff>
    </xdr:to>
    <xdr:sp macro="" textlink="">
      <xdr:nvSpPr>
        <xdr:cNvPr id="366" name="楕円 365"/>
        <xdr:cNvSpPr/>
      </xdr:nvSpPr>
      <xdr:spPr>
        <a:xfrm>
          <a:off x="10426700" y="911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55236</xdr:rowOff>
    </xdr:from>
    <xdr:ext cx="534377" cy="259045"/>
    <xdr:sp macro="" textlink="">
      <xdr:nvSpPr>
        <xdr:cNvPr id="367" name="農林水産業費該当値テキスト"/>
        <xdr:cNvSpPr txBox="1"/>
      </xdr:nvSpPr>
      <xdr:spPr>
        <a:xfrm>
          <a:off x="10528300" y="89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111798</xdr:rowOff>
    </xdr:from>
    <xdr:to>
      <xdr:col>50</xdr:col>
      <xdr:colOff>165100</xdr:colOff>
      <xdr:row>57</xdr:row>
      <xdr:rowOff>41948</xdr:rowOff>
    </xdr:to>
    <xdr:sp macro="" textlink="">
      <xdr:nvSpPr>
        <xdr:cNvPr id="368" name="楕円 367"/>
        <xdr:cNvSpPr/>
      </xdr:nvSpPr>
      <xdr:spPr>
        <a:xfrm>
          <a:off x="9588500" y="97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33075</xdr:rowOff>
    </xdr:from>
    <xdr:ext cx="534377" cy="259045"/>
    <xdr:sp macro="" textlink="">
      <xdr:nvSpPr>
        <xdr:cNvPr id="369" name="テキスト ボックス 368"/>
        <xdr:cNvSpPr txBox="1"/>
      </xdr:nvSpPr>
      <xdr:spPr>
        <a:xfrm>
          <a:off x="9372111" y="98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109144</xdr:rowOff>
    </xdr:from>
    <xdr:to>
      <xdr:col>46</xdr:col>
      <xdr:colOff>38100</xdr:colOff>
      <xdr:row>57</xdr:row>
      <xdr:rowOff>39294</xdr:rowOff>
    </xdr:to>
    <xdr:sp macro="" textlink="">
      <xdr:nvSpPr>
        <xdr:cNvPr id="370" name="楕円 369"/>
        <xdr:cNvSpPr/>
      </xdr:nvSpPr>
      <xdr:spPr>
        <a:xfrm>
          <a:off x="8699500" y="97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30421</xdr:rowOff>
    </xdr:from>
    <xdr:ext cx="534377" cy="259045"/>
    <xdr:sp macro="" textlink="">
      <xdr:nvSpPr>
        <xdr:cNvPr id="371" name="テキスト ボックス 370"/>
        <xdr:cNvSpPr txBox="1"/>
      </xdr:nvSpPr>
      <xdr:spPr>
        <a:xfrm>
          <a:off x="8483111" y="980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20091</xdr:rowOff>
    </xdr:from>
    <xdr:to>
      <xdr:col>41</xdr:col>
      <xdr:colOff>101600</xdr:colOff>
      <xdr:row>57</xdr:row>
      <xdr:rowOff>121691</xdr:rowOff>
    </xdr:to>
    <xdr:sp macro="" textlink="">
      <xdr:nvSpPr>
        <xdr:cNvPr id="372" name="楕円 371"/>
        <xdr:cNvSpPr/>
      </xdr:nvSpPr>
      <xdr:spPr>
        <a:xfrm>
          <a:off x="7810500" y="979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112818</xdr:rowOff>
    </xdr:from>
    <xdr:ext cx="534377" cy="259045"/>
    <xdr:sp macro="" textlink="">
      <xdr:nvSpPr>
        <xdr:cNvPr id="373" name="テキスト ボックス 372"/>
        <xdr:cNvSpPr txBox="1"/>
      </xdr:nvSpPr>
      <xdr:spPr>
        <a:xfrm>
          <a:off x="7594111" y="988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17590</xdr:rowOff>
    </xdr:from>
    <xdr:to>
      <xdr:col>36</xdr:col>
      <xdr:colOff>165100</xdr:colOff>
      <xdr:row>57</xdr:row>
      <xdr:rowOff>119190</xdr:rowOff>
    </xdr:to>
    <xdr:sp macro="" textlink="">
      <xdr:nvSpPr>
        <xdr:cNvPr id="374" name="楕円 373"/>
        <xdr:cNvSpPr/>
      </xdr:nvSpPr>
      <xdr:spPr>
        <a:xfrm>
          <a:off x="6921500" y="97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110317</xdr:rowOff>
    </xdr:from>
    <xdr:ext cx="534377" cy="259045"/>
    <xdr:sp macro="" textlink="">
      <xdr:nvSpPr>
        <xdr:cNvPr id="375" name="テキスト ボックス 374"/>
        <xdr:cNvSpPr txBox="1"/>
      </xdr:nvSpPr>
      <xdr:spPr>
        <a:xfrm>
          <a:off x="6705111" y="988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399" name="直線コネクタ 398"/>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0"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1" name="直線コネクタ 400"/>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2"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3" name="直線コネクタ 402"/>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55438</xdr:rowOff>
    </xdr:from>
    <xdr:to>
      <xdr:col>55</xdr:col>
      <xdr:colOff>0</xdr:colOff>
      <xdr:row>77</xdr:row>
      <xdr:rowOff>139143</xdr:rowOff>
    </xdr:to>
    <xdr:cxnSp macro="">
      <xdr:nvCxnSpPr>
        <xdr:cNvPr id="404" name="直線コネクタ 403"/>
        <xdr:cNvCxnSpPr/>
      </xdr:nvCxnSpPr>
      <xdr:spPr>
        <a:xfrm flipV="1">
          <a:off x="9639300" y="13257088"/>
          <a:ext cx="838200" cy="8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5"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06" name="フローチャート: 判断 405"/>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139143</xdr:rowOff>
    </xdr:from>
    <xdr:to>
      <xdr:col>50</xdr:col>
      <xdr:colOff>114300</xdr:colOff>
      <xdr:row>78</xdr:row>
      <xdr:rowOff>17666</xdr:rowOff>
    </xdr:to>
    <xdr:cxnSp macro="">
      <xdr:nvCxnSpPr>
        <xdr:cNvPr id="407" name="直線コネクタ 406"/>
        <xdr:cNvCxnSpPr/>
      </xdr:nvCxnSpPr>
      <xdr:spPr>
        <a:xfrm flipV="1">
          <a:off x="8750300" y="13340793"/>
          <a:ext cx="889000" cy="4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08" name="フローチャート: 判断 407"/>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09" name="テキスト ボックス 408"/>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17666</xdr:rowOff>
    </xdr:from>
    <xdr:to>
      <xdr:col>45</xdr:col>
      <xdr:colOff>177800</xdr:colOff>
      <xdr:row>78</xdr:row>
      <xdr:rowOff>53267</xdr:rowOff>
    </xdr:to>
    <xdr:cxnSp macro="">
      <xdr:nvCxnSpPr>
        <xdr:cNvPr id="410" name="直線コネクタ 409"/>
        <xdr:cNvCxnSpPr/>
      </xdr:nvCxnSpPr>
      <xdr:spPr>
        <a:xfrm flipV="1">
          <a:off x="7861300" y="13390766"/>
          <a:ext cx="889000" cy="3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1" name="フローチャート: 判断 410"/>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2" name="テキスト ボックス 411"/>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52763</xdr:rowOff>
    </xdr:from>
    <xdr:to>
      <xdr:col>41</xdr:col>
      <xdr:colOff>50800</xdr:colOff>
      <xdr:row>78</xdr:row>
      <xdr:rowOff>53267</xdr:rowOff>
    </xdr:to>
    <xdr:cxnSp macro="">
      <xdr:nvCxnSpPr>
        <xdr:cNvPr id="413" name="直線コネクタ 412"/>
        <xdr:cNvCxnSpPr/>
      </xdr:nvCxnSpPr>
      <xdr:spPr>
        <a:xfrm>
          <a:off x="6972300" y="13425863"/>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4" name="フローチャート: 判断 413"/>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5" name="テキスト ボックス 414"/>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16" name="フローチャート: 判断 415"/>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17" name="テキスト ボックス 416"/>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4638</xdr:rowOff>
    </xdr:from>
    <xdr:to>
      <xdr:col>55</xdr:col>
      <xdr:colOff>50800</xdr:colOff>
      <xdr:row>77</xdr:row>
      <xdr:rowOff>106238</xdr:rowOff>
    </xdr:to>
    <xdr:sp macro="" textlink="">
      <xdr:nvSpPr>
        <xdr:cNvPr id="423" name="楕円 422"/>
        <xdr:cNvSpPr/>
      </xdr:nvSpPr>
      <xdr:spPr>
        <a:xfrm>
          <a:off x="10426700" y="132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27515</xdr:rowOff>
    </xdr:from>
    <xdr:ext cx="534377" cy="259045"/>
    <xdr:sp macro="" textlink="">
      <xdr:nvSpPr>
        <xdr:cNvPr id="424" name="商工費該当値テキスト"/>
        <xdr:cNvSpPr txBox="1"/>
      </xdr:nvSpPr>
      <xdr:spPr>
        <a:xfrm>
          <a:off x="10528300" y="1305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88343</xdr:rowOff>
    </xdr:from>
    <xdr:to>
      <xdr:col>50</xdr:col>
      <xdr:colOff>165100</xdr:colOff>
      <xdr:row>78</xdr:row>
      <xdr:rowOff>18493</xdr:rowOff>
    </xdr:to>
    <xdr:sp macro="" textlink="">
      <xdr:nvSpPr>
        <xdr:cNvPr id="425" name="楕円 424"/>
        <xdr:cNvSpPr/>
      </xdr:nvSpPr>
      <xdr:spPr>
        <a:xfrm>
          <a:off x="9588500" y="1328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35020</xdr:rowOff>
    </xdr:from>
    <xdr:ext cx="534377" cy="259045"/>
    <xdr:sp macro="" textlink="">
      <xdr:nvSpPr>
        <xdr:cNvPr id="426" name="テキスト ボックス 425"/>
        <xdr:cNvSpPr txBox="1"/>
      </xdr:nvSpPr>
      <xdr:spPr>
        <a:xfrm>
          <a:off x="9372111" y="1306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138316</xdr:rowOff>
    </xdr:from>
    <xdr:to>
      <xdr:col>46</xdr:col>
      <xdr:colOff>38100</xdr:colOff>
      <xdr:row>78</xdr:row>
      <xdr:rowOff>68466</xdr:rowOff>
    </xdr:to>
    <xdr:sp macro="" textlink="">
      <xdr:nvSpPr>
        <xdr:cNvPr id="427" name="楕円 426"/>
        <xdr:cNvSpPr/>
      </xdr:nvSpPr>
      <xdr:spPr>
        <a:xfrm>
          <a:off x="8699500" y="133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84993</xdr:rowOff>
    </xdr:from>
    <xdr:ext cx="534377" cy="259045"/>
    <xdr:sp macro="" textlink="">
      <xdr:nvSpPr>
        <xdr:cNvPr id="428" name="テキスト ボックス 427"/>
        <xdr:cNvSpPr txBox="1"/>
      </xdr:nvSpPr>
      <xdr:spPr>
        <a:xfrm>
          <a:off x="8483111" y="1311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2467</xdr:rowOff>
    </xdr:from>
    <xdr:to>
      <xdr:col>41</xdr:col>
      <xdr:colOff>101600</xdr:colOff>
      <xdr:row>78</xdr:row>
      <xdr:rowOff>104067</xdr:rowOff>
    </xdr:to>
    <xdr:sp macro="" textlink="">
      <xdr:nvSpPr>
        <xdr:cNvPr id="429" name="楕円 428"/>
        <xdr:cNvSpPr/>
      </xdr:nvSpPr>
      <xdr:spPr>
        <a:xfrm>
          <a:off x="7810500" y="133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120594</xdr:rowOff>
    </xdr:from>
    <xdr:ext cx="534377" cy="259045"/>
    <xdr:sp macro="" textlink="">
      <xdr:nvSpPr>
        <xdr:cNvPr id="430" name="テキスト ボックス 429"/>
        <xdr:cNvSpPr txBox="1"/>
      </xdr:nvSpPr>
      <xdr:spPr>
        <a:xfrm>
          <a:off x="7594111" y="1315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1963</xdr:rowOff>
    </xdr:from>
    <xdr:to>
      <xdr:col>36</xdr:col>
      <xdr:colOff>165100</xdr:colOff>
      <xdr:row>78</xdr:row>
      <xdr:rowOff>103563</xdr:rowOff>
    </xdr:to>
    <xdr:sp macro="" textlink="">
      <xdr:nvSpPr>
        <xdr:cNvPr id="431" name="楕円 430"/>
        <xdr:cNvSpPr/>
      </xdr:nvSpPr>
      <xdr:spPr>
        <a:xfrm>
          <a:off x="6921500" y="133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120090</xdr:rowOff>
    </xdr:from>
    <xdr:ext cx="534377" cy="259045"/>
    <xdr:sp macro="" textlink="">
      <xdr:nvSpPr>
        <xdr:cNvPr id="432" name="テキスト ボックス 431"/>
        <xdr:cNvSpPr txBox="1"/>
      </xdr:nvSpPr>
      <xdr:spPr>
        <a:xfrm>
          <a:off x="6705111" y="1315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56" name="直線コネクタ 455"/>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57"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58" name="直線コネクタ 457"/>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59"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0" name="直線コネクタ 459"/>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69238</xdr:rowOff>
    </xdr:from>
    <xdr:to>
      <xdr:col>55</xdr:col>
      <xdr:colOff>0</xdr:colOff>
      <xdr:row>97</xdr:row>
      <xdr:rowOff>92760</xdr:rowOff>
    </xdr:to>
    <xdr:cxnSp macro="">
      <xdr:nvCxnSpPr>
        <xdr:cNvPr id="461" name="直線コネクタ 460"/>
        <xdr:cNvCxnSpPr/>
      </xdr:nvCxnSpPr>
      <xdr:spPr>
        <a:xfrm>
          <a:off x="9639300" y="16699888"/>
          <a:ext cx="838200" cy="2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2"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3" name="フローチャート: 判断 462"/>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157896</xdr:rowOff>
    </xdr:from>
    <xdr:to>
      <xdr:col>50</xdr:col>
      <xdr:colOff>114300</xdr:colOff>
      <xdr:row>97</xdr:row>
      <xdr:rowOff>69238</xdr:rowOff>
    </xdr:to>
    <xdr:cxnSp macro="">
      <xdr:nvCxnSpPr>
        <xdr:cNvPr id="464" name="直線コネクタ 463"/>
        <xdr:cNvCxnSpPr/>
      </xdr:nvCxnSpPr>
      <xdr:spPr>
        <a:xfrm>
          <a:off x="8750300" y="16445646"/>
          <a:ext cx="889000" cy="25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5" name="フローチャート: 判断 464"/>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66" name="テキスト ボックス 465"/>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109274</xdr:rowOff>
    </xdr:from>
    <xdr:to>
      <xdr:col>45</xdr:col>
      <xdr:colOff>177800</xdr:colOff>
      <xdr:row>95</xdr:row>
      <xdr:rowOff>157896</xdr:rowOff>
    </xdr:to>
    <xdr:cxnSp macro="">
      <xdr:nvCxnSpPr>
        <xdr:cNvPr id="467" name="直線コネクタ 466"/>
        <xdr:cNvCxnSpPr/>
      </xdr:nvCxnSpPr>
      <xdr:spPr>
        <a:xfrm>
          <a:off x="7861300" y="16397024"/>
          <a:ext cx="889000" cy="4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68" name="フローチャート: 判断 467"/>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69" name="テキスト ボックス 468"/>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14115</xdr:rowOff>
    </xdr:from>
    <xdr:to>
      <xdr:col>41</xdr:col>
      <xdr:colOff>50800</xdr:colOff>
      <xdr:row>95</xdr:row>
      <xdr:rowOff>109274</xdr:rowOff>
    </xdr:to>
    <xdr:cxnSp macro="">
      <xdr:nvCxnSpPr>
        <xdr:cNvPr id="470" name="直線コネクタ 469"/>
        <xdr:cNvCxnSpPr/>
      </xdr:nvCxnSpPr>
      <xdr:spPr>
        <a:xfrm>
          <a:off x="6972300" y="16301865"/>
          <a:ext cx="889000" cy="9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1" name="フローチャート: 判断 470"/>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2" name="テキスト ボックス 471"/>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3" name="フローチャート: 判断 472"/>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58648</xdr:rowOff>
    </xdr:from>
    <xdr:ext cx="534377" cy="259045"/>
    <xdr:sp macro="" textlink="">
      <xdr:nvSpPr>
        <xdr:cNvPr id="474" name="テキスト ボックス 473"/>
        <xdr:cNvSpPr txBox="1"/>
      </xdr:nvSpPr>
      <xdr:spPr>
        <a:xfrm>
          <a:off x="6705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41960</xdr:rowOff>
    </xdr:from>
    <xdr:to>
      <xdr:col>55</xdr:col>
      <xdr:colOff>50800</xdr:colOff>
      <xdr:row>97</xdr:row>
      <xdr:rowOff>143560</xdr:rowOff>
    </xdr:to>
    <xdr:sp macro="" textlink="">
      <xdr:nvSpPr>
        <xdr:cNvPr id="480" name="楕円 479"/>
        <xdr:cNvSpPr/>
      </xdr:nvSpPr>
      <xdr:spPr>
        <a:xfrm>
          <a:off x="10426700" y="1667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20387</xdr:rowOff>
    </xdr:from>
    <xdr:ext cx="534377" cy="259045"/>
    <xdr:sp macro="" textlink="">
      <xdr:nvSpPr>
        <xdr:cNvPr id="481" name="土木費該当値テキスト"/>
        <xdr:cNvSpPr txBox="1"/>
      </xdr:nvSpPr>
      <xdr:spPr>
        <a:xfrm>
          <a:off x="10528300" y="166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18438</xdr:rowOff>
    </xdr:from>
    <xdr:to>
      <xdr:col>50</xdr:col>
      <xdr:colOff>165100</xdr:colOff>
      <xdr:row>97</xdr:row>
      <xdr:rowOff>120038</xdr:rowOff>
    </xdr:to>
    <xdr:sp macro="" textlink="">
      <xdr:nvSpPr>
        <xdr:cNvPr id="482" name="楕円 481"/>
        <xdr:cNvSpPr/>
      </xdr:nvSpPr>
      <xdr:spPr>
        <a:xfrm>
          <a:off x="9588500" y="1664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111165</xdr:rowOff>
    </xdr:from>
    <xdr:ext cx="534377" cy="259045"/>
    <xdr:sp macro="" textlink="">
      <xdr:nvSpPr>
        <xdr:cNvPr id="483" name="テキスト ボックス 482"/>
        <xdr:cNvSpPr txBox="1"/>
      </xdr:nvSpPr>
      <xdr:spPr>
        <a:xfrm>
          <a:off x="9372111" y="1674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107096</xdr:rowOff>
    </xdr:from>
    <xdr:to>
      <xdr:col>46</xdr:col>
      <xdr:colOff>38100</xdr:colOff>
      <xdr:row>96</xdr:row>
      <xdr:rowOff>37246</xdr:rowOff>
    </xdr:to>
    <xdr:sp macro="" textlink="">
      <xdr:nvSpPr>
        <xdr:cNvPr id="484" name="楕円 483"/>
        <xdr:cNvSpPr/>
      </xdr:nvSpPr>
      <xdr:spPr>
        <a:xfrm>
          <a:off x="8699500" y="1639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53773</xdr:rowOff>
    </xdr:from>
    <xdr:ext cx="534377" cy="259045"/>
    <xdr:sp macro="" textlink="">
      <xdr:nvSpPr>
        <xdr:cNvPr id="485" name="テキスト ボックス 484"/>
        <xdr:cNvSpPr txBox="1"/>
      </xdr:nvSpPr>
      <xdr:spPr>
        <a:xfrm>
          <a:off x="8483111" y="1617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58474</xdr:rowOff>
    </xdr:from>
    <xdr:to>
      <xdr:col>41</xdr:col>
      <xdr:colOff>101600</xdr:colOff>
      <xdr:row>95</xdr:row>
      <xdr:rowOff>160074</xdr:rowOff>
    </xdr:to>
    <xdr:sp macro="" textlink="">
      <xdr:nvSpPr>
        <xdr:cNvPr id="486" name="楕円 485"/>
        <xdr:cNvSpPr/>
      </xdr:nvSpPr>
      <xdr:spPr>
        <a:xfrm>
          <a:off x="7810500" y="1634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5151</xdr:rowOff>
    </xdr:from>
    <xdr:ext cx="534377" cy="259045"/>
    <xdr:sp macro="" textlink="">
      <xdr:nvSpPr>
        <xdr:cNvPr id="487" name="テキスト ボックス 486"/>
        <xdr:cNvSpPr txBox="1"/>
      </xdr:nvSpPr>
      <xdr:spPr>
        <a:xfrm>
          <a:off x="7594111" y="1612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134765</xdr:rowOff>
    </xdr:from>
    <xdr:to>
      <xdr:col>36</xdr:col>
      <xdr:colOff>165100</xdr:colOff>
      <xdr:row>95</xdr:row>
      <xdr:rowOff>64915</xdr:rowOff>
    </xdr:to>
    <xdr:sp macro="" textlink="">
      <xdr:nvSpPr>
        <xdr:cNvPr id="488" name="楕円 487"/>
        <xdr:cNvSpPr/>
      </xdr:nvSpPr>
      <xdr:spPr>
        <a:xfrm>
          <a:off x="6921500" y="1625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81442</xdr:rowOff>
    </xdr:from>
    <xdr:ext cx="534377" cy="259045"/>
    <xdr:sp macro="" textlink="">
      <xdr:nvSpPr>
        <xdr:cNvPr id="489" name="テキスト ボックス 488"/>
        <xdr:cNvSpPr txBox="1"/>
      </xdr:nvSpPr>
      <xdr:spPr>
        <a:xfrm>
          <a:off x="6705111" y="1602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3" name="直線コネクタ 512"/>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4"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5" name="直線コネクタ 514"/>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16"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17" name="直線コネクタ 516"/>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120078</xdr:rowOff>
    </xdr:from>
    <xdr:to>
      <xdr:col>85</xdr:col>
      <xdr:colOff>127000</xdr:colOff>
      <xdr:row>34</xdr:row>
      <xdr:rowOff>127241</xdr:rowOff>
    </xdr:to>
    <xdr:cxnSp macro="">
      <xdr:nvCxnSpPr>
        <xdr:cNvPr id="518" name="直線コネクタ 517"/>
        <xdr:cNvCxnSpPr/>
      </xdr:nvCxnSpPr>
      <xdr:spPr>
        <a:xfrm>
          <a:off x="15481300" y="5777928"/>
          <a:ext cx="838200" cy="17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19"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0" name="フローチャート: 判断 519"/>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120078</xdr:rowOff>
    </xdr:from>
    <xdr:to>
      <xdr:col>81</xdr:col>
      <xdr:colOff>50800</xdr:colOff>
      <xdr:row>33</xdr:row>
      <xdr:rowOff>136652</xdr:rowOff>
    </xdr:to>
    <xdr:cxnSp macro="">
      <xdr:nvCxnSpPr>
        <xdr:cNvPr id="521" name="直線コネクタ 520"/>
        <xdr:cNvCxnSpPr/>
      </xdr:nvCxnSpPr>
      <xdr:spPr>
        <a:xfrm flipV="1">
          <a:off x="14592300" y="5777928"/>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2" name="フローチャート: 判断 521"/>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3" name="テキスト ボックス 522"/>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105048</xdr:rowOff>
    </xdr:from>
    <xdr:to>
      <xdr:col>76</xdr:col>
      <xdr:colOff>114300</xdr:colOff>
      <xdr:row>33</xdr:row>
      <xdr:rowOff>136652</xdr:rowOff>
    </xdr:to>
    <xdr:cxnSp macro="">
      <xdr:nvCxnSpPr>
        <xdr:cNvPr id="524" name="直線コネクタ 523"/>
        <xdr:cNvCxnSpPr/>
      </xdr:nvCxnSpPr>
      <xdr:spPr>
        <a:xfrm>
          <a:off x="13703300" y="5419998"/>
          <a:ext cx="889000" cy="37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5" name="フローチャート: 判断 524"/>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26" name="テキスト ボックス 525"/>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105048</xdr:rowOff>
    </xdr:from>
    <xdr:to>
      <xdr:col>71</xdr:col>
      <xdr:colOff>177800</xdr:colOff>
      <xdr:row>32</xdr:row>
      <xdr:rowOff>21514</xdr:rowOff>
    </xdr:to>
    <xdr:cxnSp macro="">
      <xdr:nvCxnSpPr>
        <xdr:cNvPr id="527" name="直線コネクタ 526"/>
        <xdr:cNvCxnSpPr/>
      </xdr:nvCxnSpPr>
      <xdr:spPr>
        <a:xfrm flipV="1">
          <a:off x="12814300" y="5419998"/>
          <a:ext cx="889000" cy="8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28" name="フローチャート: 判断 527"/>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29" name="テキスト ボックス 528"/>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0" name="フローチャート: 判断 529"/>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1" name="テキスト ボックス 530"/>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76441</xdr:rowOff>
    </xdr:from>
    <xdr:to>
      <xdr:col>85</xdr:col>
      <xdr:colOff>177800</xdr:colOff>
      <xdr:row>35</xdr:row>
      <xdr:rowOff>6591</xdr:rowOff>
    </xdr:to>
    <xdr:sp macro="" textlink="">
      <xdr:nvSpPr>
        <xdr:cNvPr id="537" name="楕円 536"/>
        <xdr:cNvSpPr/>
      </xdr:nvSpPr>
      <xdr:spPr>
        <a:xfrm>
          <a:off x="16268700" y="590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99318</xdr:rowOff>
    </xdr:from>
    <xdr:ext cx="534377" cy="259045"/>
    <xdr:sp macro="" textlink="">
      <xdr:nvSpPr>
        <xdr:cNvPr id="538" name="消防費該当値テキスト"/>
        <xdr:cNvSpPr txBox="1"/>
      </xdr:nvSpPr>
      <xdr:spPr>
        <a:xfrm>
          <a:off x="16370300" y="575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69278</xdr:rowOff>
    </xdr:from>
    <xdr:to>
      <xdr:col>81</xdr:col>
      <xdr:colOff>101600</xdr:colOff>
      <xdr:row>33</xdr:row>
      <xdr:rowOff>170878</xdr:rowOff>
    </xdr:to>
    <xdr:sp macro="" textlink="">
      <xdr:nvSpPr>
        <xdr:cNvPr id="539" name="楕円 538"/>
        <xdr:cNvSpPr/>
      </xdr:nvSpPr>
      <xdr:spPr>
        <a:xfrm>
          <a:off x="15430500" y="57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15955</xdr:rowOff>
    </xdr:from>
    <xdr:ext cx="534377" cy="259045"/>
    <xdr:sp macro="" textlink="">
      <xdr:nvSpPr>
        <xdr:cNvPr id="540" name="テキスト ボックス 539"/>
        <xdr:cNvSpPr txBox="1"/>
      </xdr:nvSpPr>
      <xdr:spPr>
        <a:xfrm>
          <a:off x="15214111" y="550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85852</xdr:rowOff>
    </xdr:from>
    <xdr:to>
      <xdr:col>76</xdr:col>
      <xdr:colOff>165100</xdr:colOff>
      <xdr:row>34</xdr:row>
      <xdr:rowOff>16002</xdr:rowOff>
    </xdr:to>
    <xdr:sp macro="" textlink="">
      <xdr:nvSpPr>
        <xdr:cNvPr id="541" name="楕円 540"/>
        <xdr:cNvSpPr/>
      </xdr:nvSpPr>
      <xdr:spPr>
        <a:xfrm>
          <a:off x="14541500" y="57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32529</xdr:rowOff>
    </xdr:from>
    <xdr:ext cx="534377" cy="259045"/>
    <xdr:sp macro="" textlink="">
      <xdr:nvSpPr>
        <xdr:cNvPr id="542" name="テキスト ボックス 541"/>
        <xdr:cNvSpPr txBox="1"/>
      </xdr:nvSpPr>
      <xdr:spPr>
        <a:xfrm>
          <a:off x="14325111" y="551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54248</xdr:rowOff>
    </xdr:from>
    <xdr:to>
      <xdr:col>72</xdr:col>
      <xdr:colOff>38100</xdr:colOff>
      <xdr:row>31</xdr:row>
      <xdr:rowOff>155848</xdr:rowOff>
    </xdr:to>
    <xdr:sp macro="" textlink="">
      <xdr:nvSpPr>
        <xdr:cNvPr id="543" name="楕円 542"/>
        <xdr:cNvSpPr/>
      </xdr:nvSpPr>
      <xdr:spPr>
        <a:xfrm>
          <a:off x="13652500" y="536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925</xdr:rowOff>
    </xdr:from>
    <xdr:ext cx="534377" cy="259045"/>
    <xdr:sp macro="" textlink="">
      <xdr:nvSpPr>
        <xdr:cNvPr id="544" name="テキスト ボックス 543"/>
        <xdr:cNvSpPr txBox="1"/>
      </xdr:nvSpPr>
      <xdr:spPr>
        <a:xfrm>
          <a:off x="13436111" y="514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142164</xdr:rowOff>
    </xdr:from>
    <xdr:to>
      <xdr:col>67</xdr:col>
      <xdr:colOff>101600</xdr:colOff>
      <xdr:row>32</xdr:row>
      <xdr:rowOff>72314</xdr:rowOff>
    </xdr:to>
    <xdr:sp macro="" textlink="">
      <xdr:nvSpPr>
        <xdr:cNvPr id="545" name="楕円 544"/>
        <xdr:cNvSpPr/>
      </xdr:nvSpPr>
      <xdr:spPr>
        <a:xfrm>
          <a:off x="12763500" y="54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88841</xdr:rowOff>
    </xdr:from>
    <xdr:ext cx="534377" cy="259045"/>
    <xdr:sp macro="" textlink="">
      <xdr:nvSpPr>
        <xdr:cNvPr id="546" name="テキスト ボックス 545"/>
        <xdr:cNvSpPr txBox="1"/>
      </xdr:nvSpPr>
      <xdr:spPr>
        <a:xfrm>
          <a:off x="12547111" y="523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0" name="直線コネクタ 569"/>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1"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2" name="直線コネクタ 571"/>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3"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4" name="直線コネクタ 573"/>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52200</xdr:rowOff>
    </xdr:from>
    <xdr:to>
      <xdr:col>85</xdr:col>
      <xdr:colOff>127000</xdr:colOff>
      <xdr:row>57</xdr:row>
      <xdr:rowOff>58943</xdr:rowOff>
    </xdr:to>
    <xdr:cxnSp macro="">
      <xdr:nvCxnSpPr>
        <xdr:cNvPr id="575" name="直線コネクタ 574"/>
        <xdr:cNvCxnSpPr/>
      </xdr:nvCxnSpPr>
      <xdr:spPr>
        <a:xfrm>
          <a:off x="15481300" y="9139050"/>
          <a:ext cx="838200" cy="69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76"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77" name="フローチャート: 判断 576"/>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75745</xdr:rowOff>
    </xdr:from>
    <xdr:to>
      <xdr:col>81</xdr:col>
      <xdr:colOff>50800</xdr:colOff>
      <xdr:row>53</xdr:row>
      <xdr:rowOff>52200</xdr:rowOff>
    </xdr:to>
    <xdr:cxnSp macro="">
      <xdr:nvCxnSpPr>
        <xdr:cNvPr id="578" name="直線コネクタ 577"/>
        <xdr:cNvCxnSpPr/>
      </xdr:nvCxnSpPr>
      <xdr:spPr>
        <a:xfrm>
          <a:off x="14592300" y="8991145"/>
          <a:ext cx="889000" cy="14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79" name="フローチャート: 判断 578"/>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0" name="テキスト ボックス 579"/>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75745</xdr:rowOff>
    </xdr:from>
    <xdr:to>
      <xdr:col>76</xdr:col>
      <xdr:colOff>114300</xdr:colOff>
      <xdr:row>56</xdr:row>
      <xdr:rowOff>71539</xdr:rowOff>
    </xdr:to>
    <xdr:cxnSp macro="">
      <xdr:nvCxnSpPr>
        <xdr:cNvPr id="581" name="直線コネクタ 580"/>
        <xdr:cNvCxnSpPr/>
      </xdr:nvCxnSpPr>
      <xdr:spPr>
        <a:xfrm flipV="1">
          <a:off x="13703300" y="8991145"/>
          <a:ext cx="889000" cy="68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2" name="フローチャート: 判断 581"/>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3" name="テキスト ボックス 582"/>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71539</xdr:rowOff>
    </xdr:from>
    <xdr:to>
      <xdr:col>71</xdr:col>
      <xdr:colOff>177800</xdr:colOff>
      <xdr:row>57</xdr:row>
      <xdr:rowOff>95565</xdr:rowOff>
    </xdr:to>
    <xdr:cxnSp macro="">
      <xdr:nvCxnSpPr>
        <xdr:cNvPr id="584" name="直線コネクタ 583"/>
        <xdr:cNvCxnSpPr/>
      </xdr:nvCxnSpPr>
      <xdr:spPr>
        <a:xfrm flipV="1">
          <a:off x="12814300" y="9672739"/>
          <a:ext cx="889000" cy="19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5" name="フローチャート: 判断 584"/>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86" name="テキスト ボックス 585"/>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87" name="フローチャート: 判断 586"/>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88" name="テキスト ボックス 587"/>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8143</xdr:rowOff>
    </xdr:from>
    <xdr:to>
      <xdr:col>85</xdr:col>
      <xdr:colOff>177800</xdr:colOff>
      <xdr:row>57</xdr:row>
      <xdr:rowOff>109743</xdr:rowOff>
    </xdr:to>
    <xdr:sp macro="" textlink="">
      <xdr:nvSpPr>
        <xdr:cNvPr id="594" name="楕円 593"/>
        <xdr:cNvSpPr/>
      </xdr:nvSpPr>
      <xdr:spPr>
        <a:xfrm>
          <a:off x="16268700" y="978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158020</xdr:rowOff>
    </xdr:from>
    <xdr:ext cx="534377" cy="259045"/>
    <xdr:sp macro="" textlink="">
      <xdr:nvSpPr>
        <xdr:cNvPr id="595" name="教育費該当値テキスト"/>
        <xdr:cNvSpPr txBox="1"/>
      </xdr:nvSpPr>
      <xdr:spPr>
        <a:xfrm>
          <a:off x="16370300" y="975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1400</xdr:rowOff>
    </xdr:from>
    <xdr:to>
      <xdr:col>81</xdr:col>
      <xdr:colOff>101600</xdr:colOff>
      <xdr:row>53</xdr:row>
      <xdr:rowOff>103000</xdr:rowOff>
    </xdr:to>
    <xdr:sp macro="" textlink="">
      <xdr:nvSpPr>
        <xdr:cNvPr id="596" name="楕円 595"/>
        <xdr:cNvSpPr/>
      </xdr:nvSpPr>
      <xdr:spPr>
        <a:xfrm>
          <a:off x="15430500" y="908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119527</xdr:rowOff>
    </xdr:from>
    <xdr:ext cx="599010" cy="259045"/>
    <xdr:sp macro="" textlink="">
      <xdr:nvSpPr>
        <xdr:cNvPr id="597" name="テキスト ボックス 596"/>
        <xdr:cNvSpPr txBox="1"/>
      </xdr:nvSpPr>
      <xdr:spPr>
        <a:xfrm>
          <a:off x="15181795" y="886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24945</xdr:rowOff>
    </xdr:from>
    <xdr:to>
      <xdr:col>76</xdr:col>
      <xdr:colOff>165100</xdr:colOff>
      <xdr:row>52</xdr:row>
      <xdr:rowOff>126545</xdr:rowOff>
    </xdr:to>
    <xdr:sp macro="" textlink="">
      <xdr:nvSpPr>
        <xdr:cNvPr id="598" name="楕円 597"/>
        <xdr:cNvSpPr/>
      </xdr:nvSpPr>
      <xdr:spPr>
        <a:xfrm>
          <a:off x="14541500" y="894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143072</xdr:rowOff>
    </xdr:from>
    <xdr:ext cx="599010" cy="259045"/>
    <xdr:sp macro="" textlink="">
      <xdr:nvSpPr>
        <xdr:cNvPr id="599" name="テキスト ボックス 598"/>
        <xdr:cNvSpPr txBox="1"/>
      </xdr:nvSpPr>
      <xdr:spPr>
        <a:xfrm>
          <a:off x="14292795" y="871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20739</xdr:rowOff>
    </xdr:from>
    <xdr:to>
      <xdr:col>72</xdr:col>
      <xdr:colOff>38100</xdr:colOff>
      <xdr:row>56</xdr:row>
      <xdr:rowOff>122339</xdr:rowOff>
    </xdr:to>
    <xdr:sp macro="" textlink="">
      <xdr:nvSpPr>
        <xdr:cNvPr id="600" name="楕円 599"/>
        <xdr:cNvSpPr/>
      </xdr:nvSpPr>
      <xdr:spPr>
        <a:xfrm>
          <a:off x="13652500" y="962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138866</xdr:rowOff>
    </xdr:from>
    <xdr:ext cx="534377" cy="259045"/>
    <xdr:sp macro="" textlink="">
      <xdr:nvSpPr>
        <xdr:cNvPr id="601" name="テキスト ボックス 600"/>
        <xdr:cNvSpPr txBox="1"/>
      </xdr:nvSpPr>
      <xdr:spPr>
        <a:xfrm>
          <a:off x="13436111" y="939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44765</xdr:rowOff>
    </xdr:from>
    <xdr:to>
      <xdr:col>67</xdr:col>
      <xdr:colOff>101600</xdr:colOff>
      <xdr:row>57</xdr:row>
      <xdr:rowOff>146365</xdr:rowOff>
    </xdr:to>
    <xdr:sp macro="" textlink="">
      <xdr:nvSpPr>
        <xdr:cNvPr id="602" name="楕円 601"/>
        <xdr:cNvSpPr/>
      </xdr:nvSpPr>
      <xdr:spPr>
        <a:xfrm>
          <a:off x="12763500" y="981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137492</xdr:rowOff>
    </xdr:from>
    <xdr:ext cx="534377" cy="259045"/>
    <xdr:sp macro="" textlink="">
      <xdr:nvSpPr>
        <xdr:cNvPr id="603" name="テキスト ボックス 602"/>
        <xdr:cNvSpPr txBox="1"/>
      </xdr:nvSpPr>
      <xdr:spPr>
        <a:xfrm>
          <a:off x="12547111" y="991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27" name="直線コネクタ 626"/>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0"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1" name="直線コネクタ 630"/>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149758</xdr:rowOff>
    </xdr:from>
    <xdr:to>
      <xdr:col>85</xdr:col>
      <xdr:colOff>127000</xdr:colOff>
      <xdr:row>79</xdr:row>
      <xdr:rowOff>25388</xdr:rowOff>
    </xdr:to>
    <xdr:cxnSp macro="">
      <xdr:nvCxnSpPr>
        <xdr:cNvPr id="632" name="直線コネクタ 631"/>
        <xdr:cNvCxnSpPr/>
      </xdr:nvCxnSpPr>
      <xdr:spPr>
        <a:xfrm>
          <a:off x="15481300" y="13522858"/>
          <a:ext cx="838200" cy="4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3"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4" name="フローチャート: 判断 633"/>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149758</xdr:rowOff>
    </xdr:from>
    <xdr:to>
      <xdr:col>81</xdr:col>
      <xdr:colOff>50800</xdr:colOff>
      <xdr:row>78</xdr:row>
      <xdr:rowOff>168757</xdr:rowOff>
    </xdr:to>
    <xdr:cxnSp macro="">
      <xdr:nvCxnSpPr>
        <xdr:cNvPr id="635" name="直線コネクタ 634"/>
        <xdr:cNvCxnSpPr/>
      </xdr:nvCxnSpPr>
      <xdr:spPr>
        <a:xfrm flipV="1">
          <a:off x="14592300" y="13522858"/>
          <a:ext cx="889000" cy="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36" name="フローチャート: 判断 635"/>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37" name="テキスト ボックス 636"/>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168681</xdr:rowOff>
    </xdr:from>
    <xdr:to>
      <xdr:col>76</xdr:col>
      <xdr:colOff>114300</xdr:colOff>
      <xdr:row>78</xdr:row>
      <xdr:rowOff>168757</xdr:rowOff>
    </xdr:to>
    <xdr:cxnSp macro="">
      <xdr:nvCxnSpPr>
        <xdr:cNvPr id="638" name="直線コネクタ 637"/>
        <xdr:cNvCxnSpPr/>
      </xdr:nvCxnSpPr>
      <xdr:spPr>
        <a:xfrm>
          <a:off x="13703300" y="1354178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39" name="フローチャート: 判断 638"/>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0" name="テキスト ボックス 639"/>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135852</xdr:rowOff>
    </xdr:from>
    <xdr:to>
      <xdr:col>71</xdr:col>
      <xdr:colOff>177800</xdr:colOff>
      <xdr:row>78</xdr:row>
      <xdr:rowOff>168681</xdr:rowOff>
    </xdr:to>
    <xdr:cxnSp macro="">
      <xdr:nvCxnSpPr>
        <xdr:cNvPr id="641" name="直線コネクタ 640"/>
        <xdr:cNvCxnSpPr/>
      </xdr:nvCxnSpPr>
      <xdr:spPr>
        <a:xfrm>
          <a:off x="12814300" y="13508952"/>
          <a:ext cx="889000" cy="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2" name="フローチャート: 判断 641"/>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3" name="テキスト ボックス 642"/>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4" name="フローチャート: 判断 643"/>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5" name="テキスト ボックス 644"/>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146038</xdr:rowOff>
    </xdr:from>
    <xdr:to>
      <xdr:col>85</xdr:col>
      <xdr:colOff>177800</xdr:colOff>
      <xdr:row>79</xdr:row>
      <xdr:rowOff>76188</xdr:rowOff>
    </xdr:to>
    <xdr:sp macro="" textlink="">
      <xdr:nvSpPr>
        <xdr:cNvPr id="651" name="楕円 650"/>
        <xdr:cNvSpPr/>
      </xdr:nvSpPr>
      <xdr:spPr>
        <a:xfrm>
          <a:off x="16268700" y="1351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60965</xdr:rowOff>
    </xdr:from>
    <xdr:ext cx="469744" cy="259045"/>
    <xdr:sp macro="" textlink="">
      <xdr:nvSpPr>
        <xdr:cNvPr id="652" name="災害復旧費該当値テキスト"/>
        <xdr:cNvSpPr txBox="1"/>
      </xdr:nvSpPr>
      <xdr:spPr>
        <a:xfrm>
          <a:off x="16370300" y="1343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98958</xdr:rowOff>
    </xdr:from>
    <xdr:to>
      <xdr:col>81</xdr:col>
      <xdr:colOff>101600</xdr:colOff>
      <xdr:row>79</xdr:row>
      <xdr:rowOff>29108</xdr:rowOff>
    </xdr:to>
    <xdr:sp macro="" textlink="">
      <xdr:nvSpPr>
        <xdr:cNvPr id="653" name="楕円 652"/>
        <xdr:cNvSpPr/>
      </xdr:nvSpPr>
      <xdr:spPr>
        <a:xfrm>
          <a:off x="15430500" y="134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20235</xdr:rowOff>
    </xdr:from>
    <xdr:ext cx="469744" cy="259045"/>
    <xdr:sp macro="" textlink="">
      <xdr:nvSpPr>
        <xdr:cNvPr id="654" name="テキスト ボックス 653"/>
        <xdr:cNvSpPr txBox="1"/>
      </xdr:nvSpPr>
      <xdr:spPr>
        <a:xfrm>
          <a:off x="15246428" y="1356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117957</xdr:rowOff>
    </xdr:from>
    <xdr:to>
      <xdr:col>76</xdr:col>
      <xdr:colOff>165100</xdr:colOff>
      <xdr:row>79</xdr:row>
      <xdr:rowOff>48107</xdr:rowOff>
    </xdr:to>
    <xdr:sp macro="" textlink="">
      <xdr:nvSpPr>
        <xdr:cNvPr id="655" name="楕円 654"/>
        <xdr:cNvSpPr/>
      </xdr:nvSpPr>
      <xdr:spPr>
        <a:xfrm>
          <a:off x="14541500" y="1349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39234</xdr:rowOff>
    </xdr:from>
    <xdr:ext cx="469744" cy="259045"/>
    <xdr:sp macro="" textlink="">
      <xdr:nvSpPr>
        <xdr:cNvPr id="656" name="テキスト ボックス 655"/>
        <xdr:cNvSpPr txBox="1"/>
      </xdr:nvSpPr>
      <xdr:spPr>
        <a:xfrm>
          <a:off x="14357428" y="1358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117881</xdr:rowOff>
    </xdr:from>
    <xdr:to>
      <xdr:col>72</xdr:col>
      <xdr:colOff>38100</xdr:colOff>
      <xdr:row>79</xdr:row>
      <xdr:rowOff>48031</xdr:rowOff>
    </xdr:to>
    <xdr:sp macro="" textlink="">
      <xdr:nvSpPr>
        <xdr:cNvPr id="657" name="楕円 656"/>
        <xdr:cNvSpPr/>
      </xdr:nvSpPr>
      <xdr:spPr>
        <a:xfrm>
          <a:off x="13652500" y="134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39158</xdr:rowOff>
    </xdr:from>
    <xdr:ext cx="469744" cy="259045"/>
    <xdr:sp macro="" textlink="">
      <xdr:nvSpPr>
        <xdr:cNvPr id="658" name="テキスト ボックス 657"/>
        <xdr:cNvSpPr txBox="1"/>
      </xdr:nvSpPr>
      <xdr:spPr>
        <a:xfrm>
          <a:off x="13468428" y="13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85052</xdr:rowOff>
    </xdr:from>
    <xdr:to>
      <xdr:col>67</xdr:col>
      <xdr:colOff>101600</xdr:colOff>
      <xdr:row>79</xdr:row>
      <xdr:rowOff>15202</xdr:rowOff>
    </xdr:to>
    <xdr:sp macro="" textlink="">
      <xdr:nvSpPr>
        <xdr:cNvPr id="659" name="楕円 658"/>
        <xdr:cNvSpPr/>
      </xdr:nvSpPr>
      <xdr:spPr>
        <a:xfrm>
          <a:off x="12763500" y="134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6329</xdr:rowOff>
    </xdr:from>
    <xdr:ext cx="469744" cy="259045"/>
    <xdr:sp macro="" textlink="">
      <xdr:nvSpPr>
        <xdr:cNvPr id="660" name="テキスト ボックス 659"/>
        <xdr:cNvSpPr txBox="1"/>
      </xdr:nvSpPr>
      <xdr:spPr>
        <a:xfrm>
          <a:off x="12579428" y="1355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4" name="直線コネクタ 683"/>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5"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86" name="直線コネクタ 685"/>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87"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88" name="直線コネクタ 687"/>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108854</xdr:rowOff>
    </xdr:from>
    <xdr:to>
      <xdr:col>85</xdr:col>
      <xdr:colOff>127000</xdr:colOff>
      <xdr:row>96</xdr:row>
      <xdr:rowOff>131631</xdr:rowOff>
    </xdr:to>
    <xdr:cxnSp macro="">
      <xdr:nvCxnSpPr>
        <xdr:cNvPr id="689" name="直線コネクタ 688"/>
        <xdr:cNvCxnSpPr/>
      </xdr:nvCxnSpPr>
      <xdr:spPr>
        <a:xfrm flipV="1">
          <a:off x="15481300" y="16568054"/>
          <a:ext cx="838200" cy="2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0"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1" name="フローチャート: 判断 690"/>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131631</xdr:rowOff>
    </xdr:from>
    <xdr:to>
      <xdr:col>81</xdr:col>
      <xdr:colOff>50800</xdr:colOff>
      <xdr:row>96</xdr:row>
      <xdr:rowOff>149076</xdr:rowOff>
    </xdr:to>
    <xdr:cxnSp macro="">
      <xdr:nvCxnSpPr>
        <xdr:cNvPr id="692" name="直線コネクタ 691"/>
        <xdr:cNvCxnSpPr/>
      </xdr:nvCxnSpPr>
      <xdr:spPr>
        <a:xfrm flipV="1">
          <a:off x="14592300" y="16590831"/>
          <a:ext cx="889000" cy="1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3" name="フローチャート: 判断 692"/>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4" name="テキスト ボックス 693"/>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149076</xdr:rowOff>
    </xdr:from>
    <xdr:to>
      <xdr:col>76</xdr:col>
      <xdr:colOff>114300</xdr:colOff>
      <xdr:row>96</xdr:row>
      <xdr:rowOff>159916</xdr:rowOff>
    </xdr:to>
    <xdr:cxnSp macro="">
      <xdr:nvCxnSpPr>
        <xdr:cNvPr id="695" name="直線コネクタ 694"/>
        <xdr:cNvCxnSpPr/>
      </xdr:nvCxnSpPr>
      <xdr:spPr>
        <a:xfrm flipV="1">
          <a:off x="13703300" y="16608276"/>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696" name="フローチャート: 判断 695"/>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697" name="テキスト ボックス 696"/>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159916</xdr:rowOff>
    </xdr:from>
    <xdr:to>
      <xdr:col>71</xdr:col>
      <xdr:colOff>177800</xdr:colOff>
      <xdr:row>97</xdr:row>
      <xdr:rowOff>16089</xdr:rowOff>
    </xdr:to>
    <xdr:cxnSp macro="">
      <xdr:nvCxnSpPr>
        <xdr:cNvPr id="698" name="直線コネクタ 697"/>
        <xdr:cNvCxnSpPr/>
      </xdr:nvCxnSpPr>
      <xdr:spPr>
        <a:xfrm flipV="1">
          <a:off x="12814300" y="16619116"/>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699" name="フローチャート: 判断 698"/>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0" name="テキスト ボックス 699"/>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1" name="フローチャート: 判断 700"/>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2" name="テキスト ボックス 701"/>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58054</xdr:rowOff>
    </xdr:from>
    <xdr:to>
      <xdr:col>85</xdr:col>
      <xdr:colOff>177800</xdr:colOff>
      <xdr:row>96</xdr:row>
      <xdr:rowOff>159654</xdr:rowOff>
    </xdr:to>
    <xdr:sp macro="" textlink="">
      <xdr:nvSpPr>
        <xdr:cNvPr id="708" name="楕円 707"/>
        <xdr:cNvSpPr/>
      </xdr:nvSpPr>
      <xdr:spPr>
        <a:xfrm>
          <a:off x="16268700" y="1651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80931</xdr:rowOff>
    </xdr:from>
    <xdr:ext cx="599010" cy="259045"/>
    <xdr:sp macro="" textlink="">
      <xdr:nvSpPr>
        <xdr:cNvPr id="709" name="公債費該当値テキスト"/>
        <xdr:cNvSpPr txBox="1"/>
      </xdr:nvSpPr>
      <xdr:spPr>
        <a:xfrm>
          <a:off x="16370300" y="1636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80831</xdr:rowOff>
    </xdr:from>
    <xdr:to>
      <xdr:col>81</xdr:col>
      <xdr:colOff>101600</xdr:colOff>
      <xdr:row>97</xdr:row>
      <xdr:rowOff>10981</xdr:rowOff>
    </xdr:to>
    <xdr:sp macro="" textlink="">
      <xdr:nvSpPr>
        <xdr:cNvPr id="710" name="楕円 709"/>
        <xdr:cNvSpPr/>
      </xdr:nvSpPr>
      <xdr:spPr>
        <a:xfrm>
          <a:off x="15430500" y="165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27508</xdr:rowOff>
    </xdr:from>
    <xdr:ext cx="599010" cy="259045"/>
    <xdr:sp macro="" textlink="">
      <xdr:nvSpPr>
        <xdr:cNvPr id="711" name="テキスト ボックス 710"/>
        <xdr:cNvSpPr txBox="1"/>
      </xdr:nvSpPr>
      <xdr:spPr>
        <a:xfrm>
          <a:off x="15181795" y="1631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98276</xdr:rowOff>
    </xdr:from>
    <xdr:to>
      <xdr:col>76</xdr:col>
      <xdr:colOff>165100</xdr:colOff>
      <xdr:row>97</xdr:row>
      <xdr:rowOff>28426</xdr:rowOff>
    </xdr:to>
    <xdr:sp macro="" textlink="">
      <xdr:nvSpPr>
        <xdr:cNvPr id="712" name="楕円 711"/>
        <xdr:cNvSpPr/>
      </xdr:nvSpPr>
      <xdr:spPr>
        <a:xfrm>
          <a:off x="14541500" y="165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44953</xdr:rowOff>
    </xdr:from>
    <xdr:ext cx="599010" cy="259045"/>
    <xdr:sp macro="" textlink="">
      <xdr:nvSpPr>
        <xdr:cNvPr id="713" name="テキスト ボックス 712"/>
        <xdr:cNvSpPr txBox="1"/>
      </xdr:nvSpPr>
      <xdr:spPr>
        <a:xfrm>
          <a:off x="14292795" y="163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109116</xdr:rowOff>
    </xdr:from>
    <xdr:to>
      <xdr:col>72</xdr:col>
      <xdr:colOff>38100</xdr:colOff>
      <xdr:row>97</xdr:row>
      <xdr:rowOff>39266</xdr:rowOff>
    </xdr:to>
    <xdr:sp macro="" textlink="">
      <xdr:nvSpPr>
        <xdr:cNvPr id="714" name="楕円 713"/>
        <xdr:cNvSpPr/>
      </xdr:nvSpPr>
      <xdr:spPr>
        <a:xfrm>
          <a:off x="13652500" y="1656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55793</xdr:rowOff>
    </xdr:from>
    <xdr:ext cx="599010" cy="259045"/>
    <xdr:sp macro="" textlink="">
      <xdr:nvSpPr>
        <xdr:cNvPr id="715" name="テキスト ボックス 714"/>
        <xdr:cNvSpPr txBox="1"/>
      </xdr:nvSpPr>
      <xdr:spPr>
        <a:xfrm>
          <a:off x="13403795" y="1634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136739</xdr:rowOff>
    </xdr:from>
    <xdr:to>
      <xdr:col>67</xdr:col>
      <xdr:colOff>101600</xdr:colOff>
      <xdr:row>97</xdr:row>
      <xdr:rowOff>66889</xdr:rowOff>
    </xdr:to>
    <xdr:sp macro="" textlink="">
      <xdr:nvSpPr>
        <xdr:cNvPr id="716" name="楕円 715"/>
        <xdr:cNvSpPr/>
      </xdr:nvSpPr>
      <xdr:spPr>
        <a:xfrm>
          <a:off x="12763500" y="1659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83416</xdr:rowOff>
    </xdr:from>
    <xdr:ext cx="534377" cy="259045"/>
    <xdr:sp macro="" textlink="">
      <xdr:nvSpPr>
        <xdr:cNvPr id="717" name="テキスト ボックス 716"/>
        <xdr:cNvSpPr txBox="1"/>
      </xdr:nvSpPr>
      <xdr:spPr>
        <a:xfrm>
          <a:off x="12547111" y="163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1" name="直線コネクタ 740"/>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2"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4"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5" name="直線コネクタ 744"/>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47"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48" name="フローチャート: 判断 747"/>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0" name="フローチャート: 判断 749"/>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1" name="テキスト ボックス 750"/>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3" name="フローチャート: 判断 752"/>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4" name="テキスト ボックス 753"/>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56" name="フローチャート: 判断 755"/>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57" name="テキスト ボックス 756"/>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58" name="フローチャート: 判断 757"/>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59" name="テキスト ボックス 758"/>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66"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798" name="直線コネクタ 797"/>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799"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1"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2" name="直線コネクタ 801"/>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4"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5" name="フローチャート: 判断 804"/>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07" name="フローチャート: 判断 806"/>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08" name="テキスト ボックス 807"/>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0" name="フローチャート: 判断 809"/>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1" name="テキスト ボックス 810"/>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3" name="フローチャート: 判断 812"/>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4" name="テキスト ボックス 813"/>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5" name="フローチャート: 判断 814"/>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16" name="テキスト ボックス 815"/>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3"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・農林水産業費では、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77,952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46,755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％増となっている。これは、</a:t>
          </a:r>
          <a:r>
            <a:rPr kumimoji="1" lang="ja-JP" altLang="en-US" sz="1300">
              <a:latin typeface="ＭＳ Ｐゴシック" panose="020B0600070205080204" pitchFamily="50" charset="-128"/>
              <a:ea typeface="ＭＳ Ｐゴシック" panose="020B0600070205080204" pitchFamily="50" charset="-128"/>
            </a:rPr>
            <a:t>メジカ再生プロジェクト事業の浦尻冷凍保管施設建設工事および周辺整備工事で決算額が</a:t>
          </a:r>
          <a:r>
            <a:rPr kumimoji="1" lang="en-US" altLang="ja-JP" sz="1300">
              <a:latin typeface="ＭＳ Ｐゴシック" panose="020B0600070205080204" pitchFamily="50" charset="-128"/>
              <a:ea typeface="ＭＳ Ｐゴシック" panose="020B0600070205080204" pitchFamily="50" charset="-128"/>
            </a:rPr>
            <a:t>663,677</a:t>
          </a:r>
          <a:r>
            <a:rPr kumimoji="1" lang="ja-JP" altLang="en-US" sz="1300">
              <a:latin typeface="ＭＳ Ｐゴシック" panose="020B0600070205080204" pitchFamily="50" charset="-128"/>
              <a:ea typeface="ＭＳ Ｐゴシック" panose="020B0600070205080204" pitchFamily="50" charset="-128"/>
            </a:rPr>
            <a:t>千円となり、普通建設事業費が増加したためである。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・商工費では、住民一人あたり</a:t>
          </a:r>
          <a:r>
            <a:rPr kumimoji="1" lang="en-US" altLang="ja-JP" sz="1300">
              <a:latin typeface="ＭＳ Ｐゴシック" panose="020B0600070205080204" pitchFamily="50" charset="-128"/>
              <a:ea typeface="ＭＳ Ｐゴシック" panose="020B0600070205080204" pitchFamily="50" charset="-128"/>
            </a:rPr>
            <a:t>43,558</a:t>
          </a:r>
          <a:r>
            <a:rPr kumimoji="1" lang="ja-JP" altLang="en-US" sz="1300">
              <a:latin typeface="ＭＳ Ｐゴシック" panose="020B0600070205080204" pitchFamily="50" charset="-128"/>
              <a:ea typeface="ＭＳ Ｐゴシック" panose="020B0600070205080204" pitchFamily="50" charset="-128"/>
            </a:rPr>
            <a:t>円となっており、対前年度比</a:t>
          </a:r>
          <a:r>
            <a:rPr kumimoji="1" lang="en-US" altLang="ja-JP" sz="1300">
              <a:latin typeface="ＭＳ Ｐゴシック" panose="020B0600070205080204" pitchFamily="50" charset="-128"/>
              <a:ea typeface="ＭＳ Ｐゴシック" panose="020B0600070205080204" pitchFamily="50" charset="-128"/>
            </a:rPr>
            <a:t>10,985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33.7</a:t>
          </a:r>
          <a:r>
            <a:rPr kumimoji="1" lang="ja-JP" altLang="en-US" sz="1300">
              <a:latin typeface="ＭＳ Ｐゴシック" panose="020B0600070205080204" pitchFamily="50" charset="-128"/>
              <a:ea typeface="ＭＳ Ｐゴシック" panose="020B0600070205080204" pitchFamily="50" charset="-128"/>
            </a:rPr>
            <a:t>％増となっている。これは、足摺テルメ建設にかかる元利償還金がＨ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年度で償還が終了となり、決算額で</a:t>
          </a:r>
          <a:r>
            <a:rPr kumimoji="1" lang="en-US" altLang="ja-JP" sz="1300">
              <a:latin typeface="ＭＳ Ｐゴシック" panose="020B0600070205080204" pitchFamily="50" charset="-128"/>
              <a:ea typeface="ＭＳ Ｐゴシック" panose="020B0600070205080204" pitchFamily="50" charset="-128"/>
            </a:rPr>
            <a:t>60,239</a:t>
          </a:r>
          <a:r>
            <a:rPr kumimoji="1" lang="ja-JP" altLang="en-US" sz="1300">
              <a:latin typeface="ＭＳ Ｐゴシック" panose="020B0600070205080204" pitchFamily="50" charset="-128"/>
              <a:ea typeface="ＭＳ Ｐゴシック" panose="020B0600070205080204" pitchFamily="50" charset="-128"/>
            </a:rPr>
            <a:t>千円の皆減となった一方、爪白キャンプ場整備工事関連事業が平成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32,853</a:t>
          </a:r>
          <a:r>
            <a:rPr kumimoji="1" lang="ja-JP" altLang="en-US" sz="1300">
              <a:latin typeface="ＭＳ Ｐゴシック" panose="020B0600070205080204" pitchFamily="50" charset="-128"/>
              <a:ea typeface="ＭＳ Ｐゴシック" panose="020B0600070205080204" pitchFamily="50" charset="-128"/>
            </a:rPr>
            <a:t>千円に対し、平成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384,271</a:t>
          </a:r>
          <a:r>
            <a:rPr kumimoji="1" lang="ja-JP" altLang="en-US" sz="1300">
              <a:latin typeface="ＭＳ Ｐゴシック" panose="020B0600070205080204" pitchFamily="50" charset="-128"/>
              <a:ea typeface="ＭＳ Ｐゴシック" panose="020B0600070205080204" pitchFamily="50" charset="-128"/>
            </a:rPr>
            <a:t>千円と</a:t>
          </a:r>
          <a:r>
            <a:rPr kumimoji="1" lang="en-US" altLang="ja-JP" sz="1300">
              <a:latin typeface="ＭＳ Ｐゴシック" panose="020B0600070205080204" pitchFamily="50" charset="-128"/>
              <a:ea typeface="ＭＳ Ｐゴシック" panose="020B0600070205080204" pitchFamily="50" charset="-128"/>
            </a:rPr>
            <a:t>351,418</a:t>
          </a:r>
          <a:r>
            <a:rPr kumimoji="1" lang="ja-JP" altLang="en-US" sz="1300">
              <a:latin typeface="ＭＳ Ｐゴシック" panose="020B0600070205080204" pitchFamily="50" charset="-128"/>
              <a:ea typeface="ＭＳ Ｐゴシック" panose="020B0600070205080204" pitchFamily="50" charset="-128"/>
            </a:rPr>
            <a:t>千円の増となったため、普通建設費が増え商工費全体では</a:t>
          </a:r>
          <a:r>
            <a:rPr kumimoji="1" lang="en-US" altLang="ja-JP" sz="1300">
              <a:latin typeface="ＭＳ Ｐゴシック" panose="020B0600070205080204" pitchFamily="50" charset="-128"/>
              <a:ea typeface="ＭＳ Ｐゴシック" panose="020B0600070205080204" pitchFamily="50" charset="-128"/>
            </a:rPr>
            <a:t>138,990</a:t>
          </a:r>
          <a:r>
            <a:rPr kumimoji="1" lang="ja-JP" altLang="en-US" sz="1300">
              <a:latin typeface="ＭＳ Ｐゴシック" panose="020B0600070205080204" pitchFamily="50" charset="-128"/>
              <a:ea typeface="ＭＳ Ｐゴシック" panose="020B0600070205080204" pitchFamily="50" charset="-128"/>
            </a:rPr>
            <a:t>千円の増となったためである。</a:t>
          </a:r>
        </a:p>
        <a:p>
          <a:r>
            <a:rPr kumimoji="1" lang="ja-JP" altLang="en-US" sz="1300">
              <a:latin typeface="ＭＳ Ｐゴシック" panose="020B0600070205080204" pitchFamily="50" charset="-128"/>
              <a:ea typeface="ＭＳ Ｐゴシック" panose="020B0600070205080204" pitchFamily="50" charset="-128"/>
            </a:rPr>
            <a:t>・消防費では、一人あたり</a:t>
          </a:r>
          <a:r>
            <a:rPr kumimoji="1" lang="en-US" altLang="ja-JP" sz="1300">
              <a:latin typeface="ＭＳ Ｐゴシック" panose="020B0600070205080204" pitchFamily="50" charset="-128"/>
              <a:ea typeface="ＭＳ Ｐゴシック" panose="020B0600070205080204" pitchFamily="50" charset="-128"/>
            </a:rPr>
            <a:t>40,654</a:t>
          </a:r>
          <a:r>
            <a:rPr kumimoji="1" lang="ja-JP" altLang="en-US" sz="1300">
              <a:latin typeface="ＭＳ Ｐゴシック" panose="020B0600070205080204" pitchFamily="50" charset="-128"/>
              <a:ea typeface="ＭＳ Ｐゴシック" panose="020B0600070205080204" pitchFamily="50" charset="-128"/>
            </a:rPr>
            <a:t>円と、前年度比</a:t>
          </a:r>
          <a:r>
            <a:rPr kumimoji="1" lang="en-US" altLang="ja-JP" sz="1300">
              <a:latin typeface="ＭＳ Ｐゴシック" panose="020B0600070205080204" pitchFamily="50" charset="-128"/>
              <a:ea typeface="ＭＳ Ｐゴシック" panose="020B0600070205080204" pitchFamily="50" charset="-128"/>
            </a:rPr>
            <a:t>9,376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％減となっている。平成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年度事業、下ノ加江地区防災拠点施設施建設工事費が</a:t>
          </a:r>
          <a:r>
            <a:rPr kumimoji="1" lang="en-US" altLang="ja-JP" sz="1300">
              <a:latin typeface="ＭＳ Ｐゴシック" panose="020B0600070205080204" pitchFamily="50" charset="-128"/>
              <a:ea typeface="ＭＳ Ｐゴシック" panose="020B0600070205080204" pitchFamily="50" charset="-128"/>
            </a:rPr>
            <a:t>144,180</a:t>
          </a:r>
          <a:r>
            <a:rPr kumimoji="1" lang="ja-JP" altLang="en-US" sz="1300">
              <a:latin typeface="ＭＳ Ｐゴシック" panose="020B0600070205080204" pitchFamily="50" charset="-128"/>
              <a:ea typeface="ＭＳ Ｐゴシック" panose="020B0600070205080204" pitchFamily="50" charset="-128"/>
            </a:rPr>
            <a:t>千円皆減、防災加速化基金積立金が平成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8,497</a:t>
          </a:r>
          <a:r>
            <a:rPr kumimoji="1" lang="ja-JP" altLang="en-US" sz="1300">
              <a:latin typeface="ＭＳ Ｐゴシック" panose="020B0600070205080204" pitchFamily="50" charset="-128"/>
              <a:ea typeface="ＭＳ Ｐゴシック" panose="020B0600070205080204" pitchFamily="50" charset="-128"/>
            </a:rPr>
            <a:t>千円に対し、平成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千円の</a:t>
          </a:r>
          <a:r>
            <a:rPr kumimoji="1" lang="en-US" altLang="ja-JP" sz="1300">
              <a:latin typeface="ＭＳ Ｐゴシック" panose="020B0600070205080204" pitchFamily="50" charset="-128"/>
              <a:ea typeface="ＭＳ Ｐゴシック" panose="020B0600070205080204" pitchFamily="50" charset="-128"/>
            </a:rPr>
            <a:t>8,475</a:t>
          </a:r>
          <a:r>
            <a:rPr kumimoji="1" lang="ja-JP" altLang="en-US" sz="1300">
              <a:latin typeface="ＭＳ Ｐゴシック" panose="020B0600070205080204" pitchFamily="50" charset="-128"/>
              <a:ea typeface="ＭＳ Ｐゴシック" panose="020B0600070205080204" pitchFamily="50" charset="-128"/>
            </a:rPr>
            <a:t>千円の減となったことにより、消防費全体では</a:t>
          </a:r>
          <a:r>
            <a:rPr kumimoji="1" lang="en-US" altLang="ja-JP" sz="1300">
              <a:latin typeface="ＭＳ Ｐゴシック" panose="020B0600070205080204" pitchFamily="50" charset="-128"/>
              <a:ea typeface="ＭＳ Ｐゴシック" panose="020B0600070205080204" pitchFamily="50" charset="-128"/>
            </a:rPr>
            <a:t>145,714</a:t>
          </a:r>
          <a:r>
            <a:rPr kumimoji="1" lang="ja-JP" altLang="en-US" sz="1300">
              <a:latin typeface="ＭＳ Ｐゴシック" panose="020B0600070205080204" pitchFamily="50" charset="-128"/>
              <a:ea typeface="ＭＳ Ｐゴシック" panose="020B0600070205080204" pitchFamily="50" charset="-128"/>
            </a:rPr>
            <a:t>千円の減となったが、類似団体と比べ高止まりしている要因は、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消防署が複数の市町村による広域設置ではなく、単独で運営していることなどによる。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・教育費では、一人当たり</a:t>
          </a:r>
          <a:r>
            <a:rPr kumimoji="1" lang="en-US" altLang="ja-JP" sz="1300">
              <a:latin typeface="ＭＳ Ｐゴシック" panose="020B0600070205080204" pitchFamily="50" charset="-128"/>
              <a:ea typeface="ＭＳ Ｐゴシック" panose="020B0600070205080204" pitchFamily="50" charset="-128"/>
            </a:rPr>
            <a:t>43,098</a:t>
          </a:r>
          <a:r>
            <a:rPr kumimoji="1" lang="ja-JP" altLang="en-US" sz="1300">
              <a:latin typeface="ＭＳ Ｐゴシック" panose="020B0600070205080204" pitchFamily="50" charset="-128"/>
              <a:ea typeface="ＭＳ Ｐゴシック" panose="020B0600070205080204" pitchFamily="50" charset="-128"/>
            </a:rPr>
            <a:t>円と、前年度比</a:t>
          </a:r>
          <a:r>
            <a:rPr kumimoji="1" lang="en-US" altLang="ja-JP" sz="1300">
              <a:latin typeface="ＭＳ Ｐゴシック" panose="020B0600070205080204" pitchFamily="50" charset="-128"/>
              <a:ea typeface="ＭＳ Ｐゴシック" panose="020B0600070205080204" pitchFamily="50" charset="-128"/>
            </a:rPr>
            <a:t>90,885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67.8</a:t>
          </a:r>
          <a:r>
            <a:rPr kumimoji="1" lang="ja-JP" altLang="en-US" sz="1300">
              <a:latin typeface="ＭＳ Ｐゴシック" panose="020B0600070205080204" pitchFamily="50" charset="-128"/>
              <a:ea typeface="ＭＳ Ｐゴシック" panose="020B0600070205080204" pitchFamily="50" charset="-128"/>
            </a:rPr>
            <a:t>％減となっている。これは、平成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年度に実施した清水小学校建設にかかる委託料及び工事請負費および学校給食施設建設にかかる委託料及び工事請負費が皆減となったためである。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高知県土佐清水市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5,362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円を積立したものの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万円を繰り入れしたため、基金残高は対前年度比で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9,637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円減少し、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円となった。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この繰入金の額が大きく影響し、標準財政規模比での実質単年度収支もマイナス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年連続でマイナスとなり大変厳しい財政運営となった。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高知県土佐清水市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年度に引き続き、国民健康保険事業特別会計が黒字決算となったため、全会計で黒字決算となった。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ただ、一般会計については、財政調整基金繰入金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万円のほか、防災対策加速化基金繰入金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6,736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万円、ふるさと元気基金繰入金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4,200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万円といった基金を繰入し各種事業や公債費の財源に充当したうえでの決算であり、歳入の確保が大きな課題である。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今後も防災行政無線デジタル化事業や光インターネット整備事業、メジカ産業再生プロジェクト事業といった大型事業が予定されている。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水道事業会計では、水道施設の老朽化が進んでおり、漏水対策による水道管の更新など計画的に進めていく必要がある。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指定介護老人福祉施設事業特別会計では、平成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年度は、一般会計から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6,763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万円の繰入を行ったうえでの黒字決算であり、各会計において財政見通しは厳しい状況にあるため、歳出規模の抑制なども検討しながら中長期を見据えた財政運営に努めなければならない。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高知県土佐清水市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対前年度比で元利償還金が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百万円の減、組合等が起こした地方債の元利償還金に対する負担金等が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百万円減などとなった一方で、算入公債費等も</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百万円の減となり、実質公債費比率の分子は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年度の単年度実質公債費比率</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ヵ年平均の実質公債費比率も</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近年実施してきた防災対策関連の大型事業については、過疎債や緊防債といった交付税措置の高い地方債を活用しており、算入公債費等は今後、伸びる傾向にあると思われるが、元利償還金が高止まりの状況で推移すると見込まれており、実質公債費比率（</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年平均）は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％を超えたままの大変厳しい財政運営が続くと見込まれる。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満期一括償還地方債の借り入れはなく、そのための積み立て額は</a:t>
          </a:r>
          <a:r>
            <a:rPr kumimoji="1" lang="en-US" altLang="ja-JP" sz="1300">
              <a:latin typeface="ＭＳ ゴシック" pitchFamily="49" charset="-128"/>
              <a:ea typeface="ＭＳ ゴシック" pitchFamily="49" charset="-128"/>
            </a:rPr>
            <a:t>0</a:t>
          </a:r>
          <a:r>
            <a:rPr kumimoji="1" lang="ja-JP" altLang="en-US" sz="1300">
              <a:latin typeface="ＭＳ ゴシック" pitchFamily="49" charset="-128"/>
              <a:ea typeface="ＭＳ ゴシック" pitchFamily="49" charset="-128"/>
            </a:rPr>
            <a:t>円である。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高知県土佐清水市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年度は、爪白キャンプ場整備事業や浦尻冷凍保管施設整備事業、三崎保育園新築事業といった大型事業の実施に伴い、地方債</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百万円あまり借入を行った一方で、公債費の元金償還決算額は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百万円あまりとなり、地方債の現在高は対前年度比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15,909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充当可能基金は</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百万円のほか、防災対策加速化基金</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百万円、ふるさと元気基金</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百万円を繰入したことにより、対前年度比で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百万円減の</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2,052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百万円となったが、基準財政需要額算入見込額が対前年度比で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1,055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百万円増となったことから、将来負担比率の分子は対前年度比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そのため、将来負担比率は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ポイント減の</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136.7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％となった。地方債の現在高は平成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年度にピークを迎え徐々に減少すると見込まれているが、中長期を見据えた発行に努め、比率の抑制を図る必要がある。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高知県土佐清水市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対前年度比でふるさと元気基金が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百万円増となったものの、財政調整基金が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百万円減、防災対策加速化基金が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百万円減となったことから基金全体では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財政調整基金繰入金の決算額は、平成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百万円と財政調整基金を取り崩しての財政運営を余儀なくされている。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特定目的基金も活用するとともに組織機構改革を推進し、役職の兼務などによる人件費の抑制のほか、ふるさと納税の取り組みを強化していくことなど財政健全化に向けた取り組みに努めることで財政調整基金残高の減少を抑制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　　　　福祉等に関連する事業の財源に充当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・施設等整備基金　　　公共施設の修繕費用等の財源に充当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・ふるさと元気基金　　寄付者が選択した寄付目的に沿った事業等の財源に充当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・国際交流基金　　　　郷土の偉人ジョン万次郎の功績を発信する事業や人材育成等に関連する事業等の財源に充当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・防災対策加速化基金　防災対策関連事業の元利償還金の財源や備蓄食糧更新費用等の財源に充当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　　　　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・施設等整備基金　　　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・ふるさと元気基金　　寄付者が選択した寄付目的に沿った事業の財源に充当するため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百万円を繰入した一方で、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百万円あまりの積立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を行った結果、対前年度比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・国際交流基金　　　　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・防災対策加速化基金　防災対策関連事業の元利償還金の財源として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百万円充当したことのほか、備蓄食料購入などに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百万円充当した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ことにより対前年度比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国際交流基金以外の特定目的基金については、今後も目的に沿った事業の財源に充てるよう積極的に活用していく。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月に実施された国勢調査により市人口が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年前に比べ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人減少したことが大きく影響し、平成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年度の普通交付税と臨時財政対策債発行限度額の合計が対前年度比で約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百万円減となった。これにより、平成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年度と財政調整基金を取り崩しての財政運営を余儀なくされている。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百万円あまりの積立を行ったものの、繰入金の決算額は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百万円となり、基金残高は対前年度比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防災対策関連の大型事業を集中的に実施してきたことから、これに伴う元金償還が今後、重なってくるため、公債費は高止まりの状況で推移していくことが見込まれている。このため、義務的経費の抑制が困難で、現在の財源不足の状況も続くこととなり、財政調整基金の取り崩しは一定必要となるが、組織機構改革を推進し役職の兼務などによる人件費の抑制のほか、ふるさと納税の取り組みを強化していくことなど財政健全化に向けた取り組み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年度の実質公債費比率（</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年平均）が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％を超えて推移しているため、公債費負担適正化計画を策定・更新し、これに基づき早期に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％を下回る取り組みが必要となっている。今後、平成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年度に実施した冷凍保管施設建設事業について、交付金が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百万円あまり入るため、令和元年度に減債基金に積み立てる予定である。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13,684
13,620
266.34
10,272,603
10,113,348
91,221
5,089,453
15,908,683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19.2
136.7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小・中学校や保育所、公民館といった施設について平成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年度から集中的に移転改築等を実施したため、有形固定資産減価償却率の上昇を抑える要因となっており、前年度から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ポイント比率は上昇しているものの、類似団体や全国平均と比較して大きな差はない状態で推移している。しかし、依然として老朽化が進んでいる施設が多く、比率は今後も緩やかに上昇する見込みである。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34290</xdr:rowOff>
    </xdr:from>
    <xdr:to>
      <xdr:col>23</xdr:col>
      <xdr:colOff>136525</xdr:colOff>
      <xdr:row>30</xdr:row>
      <xdr:rowOff>135890</xdr:rowOff>
    </xdr:to>
    <xdr:sp macro="" textlink="">
      <xdr:nvSpPr>
        <xdr:cNvPr id="79" name="楕円 78"/>
        <xdr:cNvSpPr/>
      </xdr:nvSpPr>
      <xdr:spPr>
        <a:xfrm>
          <a:off x="47117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57167</xdr:rowOff>
    </xdr:from>
    <xdr:ext cx="405111" cy="259045"/>
    <xdr:sp macro="" textlink="">
      <xdr:nvSpPr>
        <xdr:cNvPr id="80" name="有形固定資産減価償却率該当値テキスト"/>
        <xdr:cNvSpPr txBox="1"/>
      </xdr:nvSpPr>
      <xdr:spPr>
        <a:xfrm>
          <a:off x="4813300" y="580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52282</xdr:rowOff>
    </xdr:from>
    <xdr:to>
      <xdr:col>19</xdr:col>
      <xdr:colOff>187325</xdr:colOff>
      <xdr:row>30</xdr:row>
      <xdr:rowOff>153882</xdr:rowOff>
    </xdr:to>
    <xdr:sp macro="" textlink="">
      <xdr:nvSpPr>
        <xdr:cNvPr id="81" name="楕円 80"/>
        <xdr:cNvSpPr/>
      </xdr:nvSpPr>
      <xdr:spPr>
        <a:xfrm>
          <a:off x="4000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85090</xdr:rowOff>
    </xdr:from>
    <xdr:to>
      <xdr:col>23</xdr:col>
      <xdr:colOff>85725</xdr:colOff>
      <xdr:row>30</xdr:row>
      <xdr:rowOff>103082</xdr:rowOff>
    </xdr:to>
    <xdr:cxnSp macro="">
      <xdr:nvCxnSpPr>
        <xdr:cNvPr id="82" name="直線コネクタ 81"/>
        <xdr:cNvCxnSpPr/>
      </xdr:nvCxnSpPr>
      <xdr:spPr>
        <a:xfrm flipV="1">
          <a:off x="4051300" y="6000115"/>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39688</xdr:rowOff>
    </xdr:from>
    <xdr:to>
      <xdr:col>15</xdr:col>
      <xdr:colOff>187325</xdr:colOff>
      <xdr:row>30</xdr:row>
      <xdr:rowOff>141288</xdr:rowOff>
    </xdr:to>
    <xdr:sp macro="" textlink="">
      <xdr:nvSpPr>
        <xdr:cNvPr id="83" name="楕円 82"/>
        <xdr:cNvSpPr/>
      </xdr:nvSpPr>
      <xdr:spPr>
        <a:xfrm>
          <a:off x="3238500" y="595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90488</xdr:rowOff>
    </xdr:from>
    <xdr:to>
      <xdr:col>19</xdr:col>
      <xdr:colOff>136525</xdr:colOff>
      <xdr:row>30</xdr:row>
      <xdr:rowOff>103082</xdr:rowOff>
    </xdr:to>
    <xdr:cxnSp macro="">
      <xdr:nvCxnSpPr>
        <xdr:cNvPr id="84" name="直線コネクタ 83"/>
        <xdr:cNvCxnSpPr/>
      </xdr:nvCxnSpPr>
      <xdr:spPr>
        <a:xfrm>
          <a:off x="3289300" y="6005513"/>
          <a:ext cx="762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5" name="楕円 84"/>
        <xdr:cNvSpPr/>
      </xdr:nvSpPr>
      <xdr:spPr>
        <a:xfrm>
          <a:off x="2476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90488</xdr:rowOff>
    </xdr:from>
    <xdr:to>
      <xdr:col>15</xdr:col>
      <xdr:colOff>136525</xdr:colOff>
      <xdr:row>30</xdr:row>
      <xdr:rowOff>117475</xdr:rowOff>
    </xdr:to>
    <xdr:cxnSp macro="">
      <xdr:nvCxnSpPr>
        <xdr:cNvPr id="86" name="直線コネクタ 85"/>
        <xdr:cNvCxnSpPr/>
      </xdr:nvCxnSpPr>
      <xdr:spPr>
        <a:xfrm flipV="1">
          <a:off x="2527300" y="6005513"/>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7"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8"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170409</xdr:rowOff>
    </xdr:from>
    <xdr:ext cx="405111" cy="259045"/>
    <xdr:sp macro="" textlink="">
      <xdr:nvSpPr>
        <xdr:cNvPr id="90" name="n_1mainValue有形固定資産減価償却率"/>
        <xdr:cNvSpPr txBox="1"/>
      </xdr:nvSpPr>
      <xdr:spPr>
        <a:xfrm>
          <a:off x="38360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157815</xdr:rowOff>
    </xdr:from>
    <xdr:ext cx="405111" cy="259045"/>
    <xdr:sp macro="" textlink="">
      <xdr:nvSpPr>
        <xdr:cNvPr id="91" name="n_2mainValue有形固定資産減価償却率"/>
        <xdr:cNvSpPr txBox="1"/>
      </xdr:nvSpPr>
      <xdr:spPr>
        <a:xfrm>
          <a:off x="3086744" y="572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2" name="n_3main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a:latin typeface="ＭＳ Ｐゴシック" panose="020B0600070205080204" pitchFamily="50" charset="-128"/>
              <a:ea typeface="ＭＳ Ｐゴシック" panose="020B0600070205080204" pitchFamily="50" charset="-128"/>
            </a:rPr>
            <a:t>退職手当負担見込額の増により将来負担額が増加したが、充当可能財源の増加により分子としては前年度から減少した。しかし、前年度と比較して経常経費充当一般財源が約</a:t>
          </a:r>
          <a:r>
            <a:rPr kumimoji="1" lang="en-US" altLang="ja-JP" sz="1250">
              <a:latin typeface="ＭＳ Ｐゴシック" panose="020B0600070205080204" pitchFamily="50" charset="-128"/>
              <a:ea typeface="ＭＳ Ｐゴシック" panose="020B0600070205080204" pitchFamily="50" charset="-128"/>
            </a:rPr>
            <a:t>1</a:t>
          </a:r>
          <a:r>
            <a:rPr kumimoji="1" lang="ja-JP" altLang="en-US" sz="1250">
              <a:latin typeface="ＭＳ Ｐゴシック" panose="020B0600070205080204" pitchFamily="50" charset="-128"/>
              <a:ea typeface="ＭＳ Ｐゴシック" panose="020B0600070205080204" pitchFamily="50" charset="-128"/>
            </a:rPr>
            <a:t>憶</a:t>
          </a:r>
          <a:r>
            <a:rPr kumimoji="1" lang="en-US" altLang="ja-JP" sz="1250">
              <a:latin typeface="ＭＳ Ｐゴシック" panose="020B0600070205080204" pitchFamily="50" charset="-128"/>
              <a:ea typeface="ＭＳ Ｐゴシック" panose="020B0600070205080204" pitchFamily="50" charset="-128"/>
            </a:rPr>
            <a:t>6</a:t>
          </a:r>
          <a:r>
            <a:rPr kumimoji="1" lang="ja-JP" altLang="en-US" sz="1250">
              <a:latin typeface="ＭＳ Ｐゴシック" panose="020B0600070205080204" pitchFamily="50" charset="-128"/>
              <a:ea typeface="ＭＳ Ｐゴシック" panose="020B0600070205080204" pitchFamily="50" charset="-128"/>
            </a:rPr>
            <a:t>千万円増加したことで分母が大きく減少し、比率は前年度から</a:t>
          </a:r>
          <a:r>
            <a:rPr kumimoji="1" lang="en-US" altLang="ja-JP" sz="1250">
              <a:latin typeface="ＭＳ Ｐゴシック" panose="020B0600070205080204" pitchFamily="50" charset="-128"/>
              <a:ea typeface="ＭＳ Ｐゴシック" panose="020B0600070205080204" pitchFamily="50" charset="-128"/>
            </a:rPr>
            <a:t>28.2</a:t>
          </a:r>
          <a:r>
            <a:rPr kumimoji="1" lang="ja-JP" altLang="en-US" sz="1250">
              <a:latin typeface="ＭＳ Ｐゴシック" panose="020B0600070205080204" pitchFamily="50" charset="-128"/>
              <a:ea typeface="ＭＳ Ｐゴシック" panose="020B0600070205080204" pitchFamily="50" charset="-128"/>
            </a:rPr>
            <a:t>ポイント悪化した。</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地方債現在高の高止まりが</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今後も数年間想定されるため、</a:t>
          </a:r>
          <a:r>
            <a:rPr kumimoji="1" lang="ja-JP" altLang="en-US" sz="1250">
              <a:latin typeface="ＭＳ Ｐゴシック" panose="020B0600070205080204" pitchFamily="50" charset="-128"/>
              <a:ea typeface="ＭＳ Ｐゴシック" panose="020B0600070205080204" pitchFamily="50" charset="-128"/>
            </a:rPr>
            <a:t>類似団体平均や全国平均を大きく上回っている状況は当分の間続くと見込まれる。</a:t>
          </a:r>
          <a:endParaRPr kumimoji="1" lang="en-US" altLang="ja-JP" sz="12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27571</xdr:rowOff>
    </xdr:from>
    <xdr:to>
      <xdr:col>76</xdr:col>
      <xdr:colOff>73025</xdr:colOff>
      <xdr:row>29</xdr:row>
      <xdr:rowOff>129171</xdr:rowOff>
    </xdr:to>
    <xdr:sp macro="" textlink="">
      <xdr:nvSpPr>
        <xdr:cNvPr id="136" name="楕円 135"/>
        <xdr:cNvSpPr/>
      </xdr:nvSpPr>
      <xdr:spPr>
        <a:xfrm>
          <a:off x="14744700" y="577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50448</xdr:rowOff>
    </xdr:from>
    <xdr:ext cx="469744" cy="259045"/>
    <xdr:sp macro="" textlink="">
      <xdr:nvSpPr>
        <xdr:cNvPr id="137" name="債務償還比率該当値テキスト"/>
        <xdr:cNvSpPr txBox="1"/>
      </xdr:nvSpPr>
      <xdr:spPr>
        <a:xfrm>
          <a:off x="14846300" y="562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56563</xdr:rowOff>
    </xdr:from>
    <xdr:to>
      <xdr:col>72</xdr:col>
      <xdr:colOff>123825</xdr:colOff>
      <xdr:row>29</xdr:row>
      <xdr:rowOff>158163</xdr:rowOff>
    </xdr:to>
    <xdr:sp macro="" textlink="">
      <xdr:nvSpPr>
        <xdr:cNvPr id="138" name="楕円 137"/>
        <xdr:cNvSpPr/>
      </xdr:nvSpPr>
      <xdr:spPr>
        <a:xfrm>
          <a:off x="14033500" y="580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78371</xdr:rowOff>
    </xdr:from>
    <xdr:to>
      <xdr:col>76</xdr:col>
      <xdr:colOff>22225</xdr:colOff>
      <xdr:row>29</xdr:row>
      <xdr:rowOff>107363</xdr:rowOff>
    </xdr:to>
    <xdr:cxnSp macro="">
      <xdr:nvCxnSpPr>
        <xdr:cNvPr id="139" name="直線コネクタ 138"/>
        <xdr:cNvCxnSpPr/>
      </xdr:nvCxnSpPr>
      <xdr:spPr>
        <a:xfrm flipV="1">
          <a:off x="14084300" y="5821946"/>
          <a:ext cx="711200" cy="2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3240</xdr:rowOff>
    </xdr:from>
    <xdr:ext cx="469744" cy="259045"/>
    <xdr:sp macro="" textlink="">
      <xdr:nvSpPr>
        <xdr:cNvPr id="141" name="n_1mainValue債務償還比率"/>
        <xdr:cNvSpPr txBox="1"/>
      </xdr:nvSpPr>
      <xdr:spPr>
        <a:xfrm>
          <a:off x="13836727" y="557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13,684
13,620
266.34
10,272,603
10,113,348
91,221
5,089,453
15,908,683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19.2
136.7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72" name="楕円 71"/>
        <xdr:cNvSpPr/>
      </xdr:nvSpPr>
      <xdr:spPr>
        <a:xfrm>
          <a:off x="4584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93997</xdr:rowOff>
    </xdr:from>
    <xdr:ext cx="405111" cy="259045"/>
    <xdr:sp macro="" textlink="">
      <xdr:nvSpPr>
        <xdr:cNvPr id="73" name="【道路】&#10;有形固定資産減価償却率該当値テキスト"/>
        <xdr:cNvSpPr txBox="1"/>
      </xdr:nvSpPr>
      <xdr:spPr>
        <a:xfrm>
          <a:off x="4673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97246</xdr:rowOff>
    </xdr:from>
    <xdr:to>
      <xdr:col>20</xdr:col>
      <xdr:colOff>38100</xdr:colOff>
      <xdr:row>37</xdr:row>
      <xdr:rowOff>27396</xdr:rowOff>
    </xdr:to>
    <xdr:sp macro="" textlink="">
      <xdr:nvSpPr>
        <xdr:cNvPr id="74" name="楕円 73"/>
        <xdr:cNvSpPr/>
      </xdr:nvSpPr>
      <xdr:spPr>
        <a:xfrm>
          <a:off x="3746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121920</xdr:rowOff>
    </xdr:from>
    <xdr:to>
      <xdr:col>24</xdr:col>
      <xdr:colOff>63500</xdr:colOff>
      <xdr:row>36</xdr:row>
      <xdr:rowOff>148046</xdr:rowOff>
    </xdr:to>
    <xdr:cxnSp macro="">
      <xdr:nvCxnSpPr>
        <xdr:cNvPr id="75" name="直線コネクタ 74"/>
        <xdr:cNvCxnSpPr/>
      </xdr:nvCxnSpPr>
      <xdr:spPr>
        <a:xfrm flipV="1">
          <a:off x="3797300" y="629412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121739</xdr:rowOff>
    </xdr:from>
    <xdr:to>
      <xdr:col>15</xdr:col>
      <xdr:colOff>101600</xdr:colOff>
      <xdr:row>37</xdr:row>
      <xdr:rowOff>51889</xdr:rowOff>
    </xdr:to>
    <xdr:sp macro="" textlink="">
      <xdr:nvSpPr>
        <xdr:cNvPr id="76" name="楕円 75"/>
        <xdr:cNvSpPr/>
      </xdr:nvSpPr>
      <xdr:spPr>
        <a:xfrm>
          <a:off x="2857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148046</xdr:rowOff>
    </xdr:from>
    <xdr:to>
      <xdr:col>19</xdr:col>
      <xdr:colOff>177800</xdr:colOff>
      <xdr:row>37</xdr:row>
      <xdr:rowOff>1089</xdr:rowOff>
    </xdr:to>
    <xdr:cxnSp macro="">
      <xdr:nvCxnSpPr>
        <xdr:cNvPr id="77" name="直線コネクタ 76"/>
        <xdr:cNvCxnSpPr/>
      </xdr:nvCxnSpPr>
      <xdr:spPr>
        <a:xfrm flipV="1">
          <a:off x="2908300" y="632024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159294</xdr:rowOff>
    </xdr:from>
    <xdr:to>
      <xdr:col>10</xdr:col>
      <xdr:colOff>165100</xdr:colOff>
      <xdr:row>38</xdr:row>
      <xdr:rowOff>89444</xdr:rowOff>
    </xdr:to>
    <xdr:sp macro="" textlink="">
      <xdr:nvSpPr>
        <xdr:cNvPr id="78" name="楕円 77"/>
        <xdr:cNvSpPr/>
      </xdr:nvSpPr>
      <xdr:spPr>
        <a:xfrm>
          <a:off x="1968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1089</xdr:rowOff>
    </xdr:from>
    <xdr:to>
      <xdr:col>15</xdr:col>
      <xdr:colOff>50800</xdr:colOff>
      <xdr:row>38</xdr:row>
      <xdr:rowOff>38644</xdr:rowOff>
    </xdr:to>
    <xdr:cxnSp macro="">
      <xdr:nvCxnSpPr>
        <xdr:cNvPr id="79" name="直線コネクタ 78"/>
        <xdr:cNvCxnSpPr/>
      </xdr:nvCxnSpPr>
      <xdr:spPr>
        <a:xfrm flipV="1">
          <a:off x="2019300" y="6344739"/>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2"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18523</xdr:rowOff>
    </xdr:from>
    <xdr:ext cx="405111" cy="259045"/>
    <xdr:sp macro="" textlink="">
      <xdr:nvSpPr>
        <xdr:cNvPr id="83" name="n_1mainValue【道路】&#10;有形固定資産減価償却率"/>
        <xdr:cNvSpPr txBox="1"/>
      </xdr:nvSpPr>
      <xdr:spPr>
        <a:xfrm>
          <a:off x="35820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43016</xdr:rowOff>
    </xdr:from>
    <xdr:ext cx="405111" cy="259045"/>
    <xdr:sp macro="" textlink="">
      <xdr:nvSpPr>
        <xdr:cNvPr id="84" name="n_2mainValue【道路】&#10;有形固定資産減価償却率"/>
        <xdr:cNvSpPr txBox="1"/>
      </xdr:nvSpPr>
      <xdr:spPr>
        <a:xfrm>
          <a:off x="2705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80571</xdr:rowOff>
    </xdr:from>
    <xdr:ext cx="405111" cy="259045"/>
    <xdr:sp macro="" textlink="">
      <xdr:nvSpPr>
        <xdr:cNvPr id="85" name="n_3mainValue【道路】&#10;有形固定資産減価償却率"/>
        <xdr:cNvSpPr txBox="1"/>
      </xdr:nvSpPr>
      <xdr:spPr>
        <a:xfrm>
          <a:off x="1816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4"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79311</xdr:rowOff>
    </xdr:from>
    <xdr:to>
      <xdr:col>55</xdr:col>
      <xdr:colOff>50800</xdr:colOff>
      <xdr:row>39</xdr:row>
      <xdr:rowOff>9461</xdr:rowOff>
    </xdr:to>
    <xdr:sp macro="" textlink="">
      <xdr:nvSpPr>
        <xdr:cNvPr id="124" name="楕円 123"/>
        <xdr:cNvSpPr/>
      </xdr:nvSpPr>
      <xdr:spPr>
        <a:xfrm>
          <a:off x="10426700" y="659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102188</xdr:rowOff>
    </xdr:from>
    <xdr:ext cx="534377" cy="259045"/>
    <xdr:sp macro="" textlink="">
      <xdr:nvSpPr>
        <xdr:cNvPr id="125" name="【道路】&#10;一人当たり延長該当値テキスト"/>
        <xdr:cNvSpPr txBox="1"/>
      </xdr:nvSpPr>
      <xdr:spPr>
        <a:xfrm>
          <a:off x="10515600"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94037</xdr:rowOff>
    </xdr:from>
    <xdr:to>
      <xdr:col>50</xdr:col>
      <xdr:colOff>165100</xdr:colOff>
      <xdr:row>39</xdr:row>
      <xdr:rowOff>24187</xdr:rowOff>
    </xdr:to>
    <xdr:sp macro="" textlink="">
      <xdr:nvSpPr>
        <xdr:cNvPr id="126" name="楕円 125"/>
        <xdr:cNvSpPr/>
      </xdr:nvSpPr>
      <xdr:spPr>
        <a:xfrm>
          <a:off x="9588500" y="66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130111</xdr:rowOff>
    </xdr:from>
    <xdr:to>
      <xdr:col>55</xdr:col>
      <xdr:colOff>0</xdr:colOff>
      <xdr:row>38</xdr:row>
      <xdr:rowOff>144837</xdr:rowOff>
    </xdr:to>
    <xdr:cxnSp macro="">
      <xdr:nvCxnSpPr>
        <xdr:cNvPr id="127" name="直線コネクタ 126"/>
        <xdr:cNvCxnSpPr/>
      </xdr:nvCxnSpPr>
      <xdr:spPr>
        <a:xfrm flipV="1">
          <a:off x="9639300" y="6645211"/>
          <a:ext cx="8382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108420</xdr:rowOff>
    </xdr:from>
    <xdr:to>
      <xdr:col>46</xdr:col>
      <xdr:colOff>38100</xdr:colOff>
      <xdr:row>39</xdr:row>
      <xdr:rowOff>38570</xdr:rowOff>
    </xdr:to>
    <xdr:sp macro="" textlink="">
      <xdr:nvSpPr>
        <xdr:cNvPr id="128" name="楕円 127"/>
        <xdr:cNvSpPr/>
      </xdr:nvSpPr>
      <xdr:spPr>
        <a:xfrm>
          <a:off x="8699500" y="66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144837</xdr:rowOff>
    </xdr:from>
    <xdr:to>
      <xdr:col>50</xdr:col>
      <xdr:colOff>114300</xdr:colOff>
      <xdr:row>38</xdr:row>
      <xdr:rowOff>159220</xdr:rowOff>
    </xdr:to>
    <xdr:cxnSp macro="">
      <xdr:nvCxnSpPr>
        <xdr:cNvPr id="129" name="直線コネクタ 128"/>
        <xdr:cNvCxnSpPr/>
      </xdr:nvCxnSpPr>
      <xdr:spPr>
        <a:xfrm flipV="1">
          <a:off x="8750300" y="6659937"/>
          <a:ext cx="889000" cy="1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149263</xdr:rowOff>
    </xdr:from>
    <xdr:to>
      <xdr:col>41</xdr:col>
      <xdr:colOff>101600</xdr:colOff>
      <xdr:row>39</xdr:row>
      <xdr:rowOff>79413</xdr:rowOff>
    </xdr:to>
    <xdr:sp macro="" textlink="">
      <xdr:nvSpPr>
        <xdr:cNvPr id="130" name="楕円 129"/>
        <xdr:cNvSpPr/>
      </xdr:nvSpPr>
      <xdr:spPr>
        <a:xfrm>
          <a:off x="7810500" y="66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159220</xdr:rowOff>
    </xdr:from>
    <xdr:to>
      <xdr:col>45</xdr:col>
      <xdr:colOff>177800</xdr:colOff>
      <xdr:row>39</xdr:row>
      <xdr:rowOff>28613</xdr:rowOff>
    </xdr:to>
    <xdr:cxnSp macro="">
      <xdr:nvCxnSpPr>
        <xdr:cNvPr id="131" name="直線コネクタ 130"/>
        <xdr:cNvCxnSpPr/>
      </xdr:nvCxnSpPr>
      <xdr:spPr>
        <a:xfrm flipV="1">
          <a:off x="7861300" y="6674320"/>
          <a:ext cx="889000" cy="4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32" name="n_1aveValue【道路】&#10;一人当たり延長"/>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33"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34" name="n_3aveValue【道路】&#10;一人当たり延長"/>
        <xdr:cNvSpPr txBox="1"/>
      </xdr:nvSpPr>
      <xdr:spPr>
        <a:xfrm>
          <a:off x="7594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40714</xdr:rowOff>
    </xdr:from>
    <xdr:ext cx="534377" cy="259045"/>
    <xdr:sp macro="" textlink="">
      <xdr:nvSpPr>
        <xdr:cNvPr id="135" name="n_1mainValue【道路】&#10;一人当たり延長"/>
        <xdr:cNvSpPr txBox="1"/>
      </xdr:nvSpPr>
      <xdr:spPr>
        <a:xfrm>
          <a:off x="9359411" y="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55097</xdr:rowOff>
    </xdr:from>
    <xdr:ext cx="534377" cy="259045"/>
    <xdr:sp macro="" textlink="">
      <xdr:nvSpPr>
        <xdr:cNvPr id="136" name="n_2mainValue【道路】&#10;一人当たり延長"/>
        <xdr:cNvSpPr txBox="1"/>
      </xdr:nvSpPr>
      <xdr:spPr>
        <a:xfrm>
          <a:off x="8483111" y="639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95940</xdr:rowOff>
    </xdr:from>
    <xdr:ext cx="534377" cy="259045"/>
    <xdr:sp macro="" textlink="">
      <xdr:nvSpPr>
        <xdr:cNvPr id="137" name="n_3mainValue【道路】&#10;一人当たり延長"/>
        <xdr:cNvSpPr txBox="1"/>
      </xdr:nvSpPr>
      <xdr:spPr>
        <a:xfrm>
          <a:off x="7594111" y="643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115751</xdr:rowOff>
    </xdr:from>
    <xdr:to>
      <xdr:col>24</xdr:col>
      <xdr:colOff>114300</xdr:colOff>
      <xdr:row>58</xdr:row>
      <xdr:rowOff>45901</xdr:rowOff>
    </xdr:to>
    <xdr:sp macro="" textlink="">
      <xdr:nvSpPr>
        <xdr:cNvPr id="178" name="楕円 177"/>
        <xdr:cNvSpPr/>
      </xdr:nvSpPr>
      <xdr:spPr>
        <a:xfrm>
          <a:off x="4584700" y="988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138628</xdr:rowOff>
    </xdr:from>
    <xdr:ext cx="405111" cy="259045"/>
    <xdr:sp macro="" textlink="">
      <xdr:nvSpPr>
        <xdr:cNvPr id="179" name="【橋りょう・トンネル】&#10;有形固定資産減価償却率該当値テキスト"/>
        <xdr:cNvSpPr txBox="1"/>
      </xdr:nvSpPr>
      <xdr:spPr>
        <a:xfrm>
          <a:off x="4673600" y="973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136978</xdr:rowOff>
    </xdr:from>
    <xdr:to>
      <xdr:col>20</xdr:col>
      <xdr:colOff>38100</xdr:colOff>
      <xdr:row>58</xdr:row>
      <xdr:rowOff>67128</xdr:rowOff>
    </xdr:to>
    <xdr:sp macro="" textlink="">
      <xdr:nvSpPr>
        <xdr:cNvPr id="180" name="楕円 179"/>
        <xdr:cNvSpPr/>
      </xdr:nvSpPr>
      <xdr:spPr>
        <a:xfrm>
          <a:off x="3746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166551</xdr:rowOff>
    </xdr:from>
    <xdr:to>
      <xdr:col>24</xdr:col>
      <xdr:colOff>63500</xdr:colOff>
      <xdr:row>58</xdr:row>
      <xdr:rowOff>16328</xdr:rowOff>
    </xdr:to>
    <xdr:cxnSp macro="">
      <xdr:nvCxnSpPr>
        <xdr:cNvPr id="181" name="直線コネクタ 180"/>
        <xdr:cNvCxnSpPr/>
      </xdr:nvCxnSpPr>
      <xdr:spPr>
        <a:xfrm flipV="1">
          <a:off x="3797300" y="993920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159838</xdr:rowOff>
    </xdr:from>
    <xdr:to>
      <xdr:col>15</xdr:col>
      <xdr:colOff>101600</xdr:colOff>
      <xdr:row>58</xdr:row>
      <xdr:rowOff>89988</xdr:rowOff>
    </xdr:to>
    <xdr:sp macro="" textlink="">
      <xdr:nvSpPr>
        <xdr:cNvPr id="182" name="楕円 181"/>
        <xdr:cNvSpPr/>
      </xdr:nvSpPr>
      <xdr:spPr>
        <a:xfrm>
          <a:off x="28575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16328</xdr:rowOff>
    </xdr:from>
    <xdr:to>
      <xdr:col>19</xdr:col>
      <xdr:colOff>177800</xdr:colOff>
      <xdr:row>58</xdr:row>
      <xdr:rowOff>39188</xdr:rowOff>
    </xdr:to>
    <xdr:cxnSp macro="">
      <xdr:nvCxnSpPr>
        <xdr:cNvPr id="183" name="直線コネクタ 182"/>
        <xdr:cNvCxnSpPr/>
      </xdr:nvCxnSpPr>
      <xdr:spPr>
        <a:xfrm flipV="1">
          <a:off x="2908300" y="99604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43906</xdr:rowOff>
    </xdr:from>
    <xdr:to>
      <xdr:col>10</xdr:col>
      <xdr:colOff>165100</xdr:colOff>
      <xdr:row>58</xdr:row>
      <xdr:rowOff>145506</xdr:rowOff>
    </xdr:to>
    <xdr:sp macro="" textlink="">
      <xdr:nvSpPr>
        <xdr:cNvPr id="184" name="楕円 183"/>
        <xdr:cNvSpPr/>
      </xdr:nvSpPr>
      <xdr:spPr>
        <a:xfrm>
          <a:off x="1968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39188</xdr:rowOff>
    </xdr:from>
    <xdr:to>
      <xdr:col>15</xdr:col>
      <xdr:colOff>50800</xdr:colOff>
      <xdr:row>58</xdr:row>
      <xdr:rowOff>94706</xdr:rowOff>
    </xdr:to>
    <xdr:cxnSp macro="">
      <xdr:nvCxnSpPr>
        <xdr:cNvPr id="185" name="直線コネクタ 184"/>
        <xdr:cNvCxnSpPr/>
      </xdr:nvCxnSpPr>
      <xdr:spPr>
        <a:xfrm flipV="1">
          <a:off x="2019300" y="998328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88" name="n_3aveValue【橋りょう・トンネル】&#10;有形固定資産減価償却率"/>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83655</xdr:rowOff>
    </xdr:from>
    <xdr:ext cx="405111" cy="259045"/>
    <xdr:sp macro="" textlink="">
      <xdr:nvSpPr>
        <xdr:cNvPr id="189" name="n_1mainValue【橋りょう・トンネル】&#10;有形固定資産減価償却率"/>
        <xdr:cNvSpPr txBox="1"/>
      </xdr:nvSpPr>
      <xdr:spPr>
        <a:xfrm>
          <a:off x="35820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106515</xdr:rowOff>
    </xdr:from>
    <xdr:ext cx="405111" cy="259045"/>
    <xdr:sp macro="" textlink="">
      <xdr:nvSpPr>
        <xdr:cNvPr id="190" name="n_2mainValue【橋りょう・トンネル】&#10;有形固定資産減価償却率"/>
        <xdr:cNvSpPr txBox="1"/>
      </xdr:nvSpPr>
      <xdr:spPr>
        <a:xfrm>
          <a:off x="2705744"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162033</xdr:rowOff>
    </xdr:from>
    <xdr:ext cx="405111" cy="259045"/>
    <xdr:sp macro="" textlink="">
      <xdr:nvSpPr>
        <xdr:cNvPr id="191" name="n_3mainValue【橋りょう・トンネル】&#10;有形固定資産減価償却率"/>
        <xdr:cNvSpPr txBox="1"/>
      </xdr:nvSpPr>
      <xdr:spPr>
        <a:xfrm>
          <a:off x="1816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18"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166212</xdr:rowOff>
    </xdr:from>
    <xdr:to>
      <xdr:col>55</xdr:col>
      <xdr:colOff>50800</xdr:colOff>
      <xdr:row>61</xdr:row>
      <xdr:rowOff>96362</xdr:rowOff>
    </xdr:to>
    <xdr:sp macro="" textlink="">
      <xdr:nvSpPr>
        <xdr:cNvPr id="228" name="楕円 227"/>
        <xdr:cNvSpPr/>
      </xdr:nvSpPr>
      <xdr:spPr>
        <a:xfrm>
          <a:off x="10426700" y="1045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17639</xdr:rowOff>
    </xdr:from>
    <xdr:ext cx="599010" cy="259045"/>
    <xdr:sp macro="" textlink="">
      <xdr:nvSpPr>
        <xdr:cNvPr id="229" name="【橋りょう・トンネル】&#10;一人当たり有形固定資産（償却資産）額該当値テキスト"/>
        <xdr:cNvSpPr txBox="1"/>
      </xdr:nvSpPr>
      <xdr:spPr>
        <a:xfrm>
          <a:off x="10515600" y="1030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6389</xdr:rowOff>
    </xdr:from>
    <xdr:to>
      <xdr:col>50</xdr:col>
      <xdr:colOff>165100</xdr:colOff>
      <xdr:row>61</xdr:row>
      <xdr:rowOff>107989</xdr:rowOff>
    </xdr:to>
    <xdr:sp macro="" textlink="">
      <xdr:nvSpPr>
        <xdr:cNvPr id="230" name="楕円 229"/>
        <xdr:cNvSpPr/>
      </xdr:nvSpPr>
      <xdr:spPr>
        <a:xfrm>
          <a:off x="9588500" y="104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45562</xdr:rowOff>
    </xdr:from>
    <xdr:to>
      <xdr:col>55</xdr:col>
      <xdr:colOff>0</xdr:colOff>
      <xdr:row>61</xdr:row>
      <xdr:rowOff>57189</xdr:rowOff>
    </xdr:to>
    <xdr:cxnSp macro="">
      <xdr:nvCxnSpPr>
        <xdr:cNvPr id="231" name="直線コネクタ 230"/>
        <xdr:cNvCxnSpPr/>
      </xdr:nvCxnSpPr>
      <xdr:spPr>
        <a:xfrm flipV="1">
          <a:off x="9639300" y="10504012"/>
          <a:ext cx="838200" cy="1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14799</xdr:rowOff>
    </xdr:from>
    <xdr:to>
      <xdr:col>46</xdr:col>
      <xdr:colOff>38100</xdr:colOff>
      <xdr:row>61</xdr:row>
      <xdr:rowOff>116399</xdr:rowOff>
    </xdr:to>
    <xdr:sp macro="" textlink="">
      <xdr:nvSpPr>
        <xdr:cNvPr id="232" name="楕円 231"/>
        <xdr:cNvSpPr/>
      </xdr:nvSpPr>
      <xdr:spPr>
        <a:xfrm>
          <a:off x="8699500" y="1047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57189</xdr:rowOff>
    </xdr:from>
    <xdr:to>
      <xdr:col>50</xdr:col>
      <xdr:colOff>114300</xdr:colOff>
      <xdr:row>61</xdr:row>
      <xdr:rowOff>65599</xdr:rowOff>
    </xdr:to>
    <xdr:cxnSp macro="">
      <xdr:nvCxnSpPr>
        <xdr:cNvPr id="233" name="直線コネクタ 232"/>
        <xdr:cNvCxnSpPr/>
      </xdr:nvCxnSpPr>
      <xdr:spPr>
        <a:xfrm flipV="1">
          <a:off x="8750300" y="10515639"/>
          <a:ext cx="889000" cy="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31173</xdr:rowOff>
    </xdr:from>
    <xdr:to>
      <xdr:col>41</xdr:col>
      <xdr:colOff>101600</xdr:colOff>
      <xdr:row>62</xdr:row>
      <xdr:rowOff>132773</xdr:rowOff>
    </xdr:to>
    <xdr:sp macro="" textlink="">
      <xdr:nvSpPr>
        <xdr:cNvPr id="234" name="楕円 233"/>
        <xdr:cNvSpPr/>
      </xdr:nvSpPr>
      <xdr:spPr>
        <a:xfrm>
          <a:off x="7810500" y="1066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65599</xdr:rowOff>
    </xdr:from>
    <xdr:to>
      <xdr:col>45</xdr:col>
      <xdr:colOff>177800</xdr:colOff>
      <xdr:row>62</xdr:row>
      <xdr:rowOff>81973</xdr:rowOff>
    </xdr:to>
    <xdr:cxnSp macro="">
      <xdr:nvCxnSpPr>
        <xdr:cNvPr id="235" name="直線コネクタ 234"/>
        <xdr:cNvCxnSpPr/>
      </xdr:nvCxnSpPr>
      <xdr:spPr>
        <a:xfrm flipV="1">
          <a:off x="7861300" y="10524049"/>
          <a:ext cx="889000" cy="18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36"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37"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138136</xdr:rowOff>
    </xdr:from>
    <xdr:ext cx="599010" cy="259045"/>
    <xdr:sp macro="" textlink="">
      <xdr:nvSpPr>
        <xdr:cNvPr id="238" name="n_3aveValue【橋りょう・トンネル】&#10;一人当たり有形固定資産（償却資産）額"/>
        <xdr:cNvSpPr txBox="1"/>
      </xdr:nvSpPr>
      <xdr:spPr>
        <a:xfrm>
          <a:off x="7561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124516</xdr:rowOff>
    </xdr:from>
    <xdr:ext cx="599010" cy="259045"/>
    <xdr:sp macro="" textlink="">
      <xdr:nvSpPr>
        <xdr:cNvPr id="239" name="n_1mainValue【橋りょう・トンネル】&#10;一人当たり有形固定資産（償却資産）額"/>
        <xdr:cNvSpPr txBox="1"/>
      </xdr:nvSpPr>
      <xdr:spPr>
        <a:xfrm>
          <a:off x="9327095" y="1024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132926</xdr:rowOff>
    </xdr:from>
    <xdr:ext cx="599010" cy="259045"/>
    <xdr:sp macro="" textlink="">
      <xdr:nvSpPr>
        <xdr:cNvPr id="240" name="n_2mainValue【橋りょう・トンネル】&#10;一人当たり有形固定資産（償却資産）額"/>
        <xdr:cNvSpPr txBox="1"/>
      </xdr:nvSpPr>
      <xdr:spPr>
        <a:xfrm>
          <a:off x="8450795" y="1024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149300</xdr:rowOff>
    </xdr:from>
    <xdr:ext cx="599010" cy="259045"/>
    <xdr:sp macro="" textlink="">
      <xdr:nvSpPr>
        <xdr:cNvPr id="241" name="n_3mainValue【橋りょう・トンネル】&#10;一人当たり有形固定資産（償却資産）額"/>
        <xdr:cNvSpPr txBox="1"/>
      </xdr:nvSpPr>
      <xdr:spPr>
        <a:xfrm>
          <a:off x="7561795" y="1043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73025</xdr:rowOff>
    </xdr:from>
    <xdr:to>
      <xdr:col>24</xdr:col>
      <xdr:colOff>114300</xdr:colOff>
      <xdr:row>80</xdr:row>
      <xdr:rowOff>3175</xdr:rowOff>
    </xdr:to>
    <xdr:sp macro="" textlink="">
      <xdr:nvSpPr>
        <xdr:cNvPr id="281" name="楕円 280"/>
        <xdr:cNvSpPr/>
      </xdr:nvSpPr>
      <xdr:spPr>
        <a:xfrm>
          <a:off x="45847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95902</xdr:rowOff>
    </xdr:from>
    <xdr:ext cx="405111" cy="259045"/>
    <xdr:sp macro="" textlink="">
      <xdr:nvSpPr>
        <xdr:cNvPr id="282" name="【公営住宅】&#10;有形固定資産減価償却率該当値テキスト"/>
        <xdr:cNvSpPr txBox="1"/>
      </xdr:nvSpPr>
      <xdr:spPr>
        <a:xfrm>
          <a:off x="4673600"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166370</xdr:rowOff>
    </xdr:from>
    <xdr:to>
      <xdr:col>20</xdr:col>
      <xdr:colOff>38100</xdr:colOff>
      <xdr:row>80</xdr:row>
      <xdr:rowOff>96520</xdr:rowOff>
    </xdr:to>
    <xdr:sp macro="" textlink="">
      <xdr:nvSpPr>
        <xdr:cNvPr id="283" name="楕円 282"/>
        <xdr:cNvSpPr/>
      </xdr:nvSpPr>
      <xdr:spPr>
        <a:xfrm>
          <a:off x="3746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123825</xdr:rowOff>
    </xdr:from>
    <xdr:to>
      <xdr:col>24</xdr:col>
      <xdr:colOff>63500</xdr:colOff>
      <xdr:row>80</xdr:row>
      <xdr:rowOff>45720</xdr:rowOff>
    </xdr:to>
    <xdr:cxnSp macro="">
      <xdr:nvCxnSpPr>
        <xdr:cNvPr id="284" name="直線コネクタ 283"/>
        <xdr:cNvCxnSpPr/>
      </xdr:nvCxnSpPr>
      <xdr:spPr>
        <a:xfrm flipV="1">
          <a:off x="3797300" y="13668375"/>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38736</xdr:rowOff>
    </xdr:from>
    <xdr:to>
      <xdr:col>15</xdr:col>
      <xdr:colOff>101600</xdr:colOff>
      <xdr:row>80</xdr:row>
      <xdr:rowOff>140336</xdr:rowOff>
    </xdr:to>
    <xdr:sp macro="" textlink="">
      <xdr:nvSpPr>
        <xdr:cNvPr id="285" name="楕円 284"/>
        <xdr:cNvSpPr/>
      </xdr:nvSpPr>
      <xdr:spPr>
        <a:xfrm>
          <a:off x="2857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45720</xdr:rowOff>
    </xdr:from>
    <xdr:to>
      <xdr:col>19</xdr:col>
      <xdr:colOff>177800</xdr:colOff>
      <xdr:row>80</xdr:row>
      <xdr:rowOff>89536</xdr:rowOff>
    </xdr:to>
    <xdr:cxnSp macro="">
      <xdr:nvCxnSpPr>
        <xdr:cNvPr id="286" name="直線コネクタ 285"/>
        <xdr:cNvCxnSpPr/>
      </xdr:nvCxnSpPr>
      <xdr:spPr>
        <a:xfrm flipV="1">
          <a:off x="2908300" y="137617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87" name="楕円 286"/>
        <xdr:cNvSpPr/>
      </xdr:nvSpPr>
      <xdr:spPr>
        <a:xfrm>
          <a:off x="1968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89536</xdr:rowOff>
    </xdr:from>
    <xdr:to>
      <xdr:col>15</xdr:col>
      <xdr:colOff>50800</xdr:colOff>
      <xdr:row>81</xdr:row>
      <xdr:rowOff>17145</xdr:rowOff>
    </xdr:to>
    <xdr:cxnSp macro="">
      <xdr:nvCxnSpPr>
        <xdr:cNvPr id="288" name="直線コネクタ 287"/>
        <xdr:cNvCxnSpPr/>
      </xdr:nvCxnSpPr>
      <xdr:spPr>
        <a:xfrm flipV="1">
          <a:off x="2019300" y="13805536"/>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113047</xdr:rowOff>
    </xdr:from>
    <xdr:ext cx="405111" cy="259045"/>
    <xdr:sp macro="" textlink="">
      <xdr:nvSpPr>
        <xdr:cNvPr id="292" name="n_1mainValue【公営住宅】&#10;有形固定資産減価償却率"/>
        <xdr:cNvSpPr txBox="1"/>
      </xdr:nvSpPr>
      <xdr:spPr>
        <a:xfrm>
          <a:off x="35820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156863</xdr:rowOff>
    </xdr:from>
    <xdr:ext cx="405111" cy="259045"/>
    <xdr:sp macro="" textlink="">
      <xdr:nvSpPr>
        <xdr:cNvPr id="293" name="n_2mainValue【公営住宅】&#10;有形固定資産減価償却率"/>
        <xdr:cNvSpPr txBox="1"/>
      </xdr:nvSpPr>
      <xdr:spPr>
        <a:xfrm>
          <a:off x="2705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294" name="n_3mainValue【公営住宅】&#10;有形固定資産減価償却率"/>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2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27958</xdr:rowOff>
    </xdr:from>
    <xdr:to>
      <xdr:col>55</xdr:col>
      <xdr:colOff>50800</xdr:colOff>
      <xdr:row>85</xdr:row>
      <xdr:rowOff>129558</xdr:rowOff>
    </xdr:to>
    <xdr:sp macro="" textlink="">
      <xdr:nvSpPr>
        <xdr:cNvPr id="335" name="楕円 334"/>
        <xdr:cNvSpPr/>
      </xdr:nvSpPr>
      <xdr:spPr>
        <a:xfrm>
          <a:off x="10426700" y="1460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50835</xdr:rowOff>
    </xdr:from>
    <xdr:ext cx="469744" cy="259045"/>
    <xdr:sp macro="" textlink="">
      <xdr:nvSpPr>
        <xdr:cNvPr id="336" name="【公営住宅】&#10;一人当たり面積該当値テキスト"/>
        <xdr:cNvSpPr txBox="1"/>
      </xdr:nvSpPr>
      <xdr:spPr>
        <a:xfrm>
          <a:off x="10515600" y="1445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34327</xdr:rowOff>
    </xdr:from>
    <xdr:to>
      <xdr:col>50</xdr:col>
      <xdr:colOff>165100</xdr:colOff>
      <xdr:row>85</xdr:row>
      <xdr:rowOff>135927</xdr:rowOff>
    </xdr:to>
    <xdr:sp macro="" textlink="">
      <xdr:nvSpPr>
        <xdr:cNvPr id="337" name="楕円 336"/>
        <xdr:cNvSpPr/>
      </xdr:nvSpPr>
      <xdr:spPr>
        <a:xfrm>
          <a:off x="9588500" y="1460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78758</xdr:rowOff>
    </xdr:from>
    <xdr:to>
      <xdr:col>55</xdr:col>
      <xdr:colOff>0</xdr:colOff>
      <xdr:row>85</xdr:row>
      <xdr:rowOff>85127</xdr:rowOff>
    </xdr:to>
    <xdr:cxnSp macro="">
      <xdr:nvCxnSpPr>
        <xdr:cNvPr id="338" name="直線コネクタ 337"/>
        <xdr:cNvCxnSpPr/>
      </xdr:nvCxnSpPr>
      <xdr:spPr>
        <a:xfrm flipV="1">
          <a:off x="9639300" y="14652008"/>
          <a:ext cx="8382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43143</xdr:rowOff>
    </xdr:from>
    <xdr:to>
      <xdr:col>46</xdr:col>
      <xdr:colOff>38100</xdr:colOff>
      <xdr:row>85</xdr:row>
      <xdr:rowOff>144743</xdr:rowOff>
    </xdr:to>
    <xdr:sp macro="" textlink="">
      <xdr:nvSpPr>
        <xdr:cNvPr id="339" name="楕円 338"/>
        <xdr:cNvSpPr/>
      </xdr:nvSpPr>
      <xdr:spPr>
        <a:xfrm>
          <a:off x="8699500" y="1461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85127</xdr:rowOff>
    </xdr:from>
    <xdr:to>
      <xdr:col>50</xdr:col>
      <xdr:colOff>114300</xdr:colOff>
      <xdr:row>85</xdr:row>
      <xdr:rowOff>93943</xdr:rowOff>
    </xdr:to>
    <xdr:cxnSp macro="">
      <xdr:nvCxnSpPr>
        <xdr:cNvPr id="340" name="直線コネクタ 339"/>
        <xdr:cNvCxnSpPr/>
      </xdr:nvCxnSpPr>
      <xdr:spPr>
        <a:xfrm flipV="1">
          <a:off x="8750300" y="14658377"/>
          <a:ext cx="8890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50002</xdr:rowOff>
    </xdr:from>
    <xdr:to>
      <xdr:col>41</xdr:col>
      <xdr:colOff>101600</xdr:colOff>
      <xdr:row>85</xdr:row>
      <xdr:rowOff>151602</xdr:rowOff>
    </xdr:to>
    <xdr:sp macro="" textlink="">
      <xdr:nvSpPr>
        <xdr:cNvPr id="341" name="楕円 340"/>
        <xdr:cNvSpPr/>
      </xdr:nvSpPr>
      <xdr:spPr>
        <a:xfrm>
          <a:off x="7810500" y="146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93943</xdr:rowOff>
    </xdr:from>
    <xdr:to>
      <xdr:col>45</xdr:col>
      <xdr:colOff>177800</xdr:colOff>
      <xdr:row>85</xdr:row>
      <xdr:rowOff>100802</xdr:rowOff>
    </xdr:to>
    <xdr:cxnSp macro="">
      <xdr:nvCxnSpPr>
        <xdr:cNvPr id="342" name="直線コネクタ 341"/>
        <xdr:cNvCxnSpPr/>
      </xdr:nvCxnSpPr>
      <xdr:spPr>
        <a:xfrm flipV="1">
          <a:off x="7861300" y="1466719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43"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44"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28101</xdr:rowOff>
    </xdr:from>
    <xdr:ext cx="469744" cy="259045"/>
    <xdr:sp macro="" textlink="">
      <xdr:nvSpPr>
        <xdr:cNvPr id="345" name="n_3aveValue【公営住宅】&#10;一人当たり面積"/>
        <xdr:cNvSpPr txBox="1"/>
      </xdr:nvSpPr>
      <xdr:spPr>
        <a:xfrm>
          <a:off x="7626427" y="147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152454</xdr:rowOff>
    </xdr:from>
    <xdr:ext cx="469744" cy="259045"/>
    <xdr:sp macro="" textlink="">
      <xdr:nvSpPr>
        <xdr:cNvPr id="346" name="n_1mainValue【公営住宅】&#10;一人当たり面積"/>
        <xdr:cNvSpPr txBox="1"/>
      </xdr:nvSpPr>
      <xdr:spPr>
        <a:xfrm>
          <a:off x="9391727" y="1438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161270</xdr:rowOff>
    </xdr:from>
    <xdr:ext cx="469744" cy="259045"/>
    <xdr:sp macro="" textlink="">
      <xdr:nvSpPr>
        <xdr:cNvPr id="347" name="n_2mainValue【公営住宅】&#10;一人当たり面積"/>
        <xdr:cNvSpPr txBox="1"/>
      </xdr:nvSpPr>
      <xdr:spPr>
        <a:xfrm>
          <a:off x="8515427" y="1439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168129</xdr:rowOff>
    </xdr:from>
    <xdr:ext cx="469744" cy="259045"/>
    <xdr:sp macro="" textlink="">
      <xdr:nvSpPr>
        <xdr:cNvPr id="348" name="n_3mainValue【公営住宅】&#10;一人当たり面積"/>
        <xdr:cNvSpPr txBox="1"/>
      </xdr:nvSpPr>
      <xdr:spPr>
        <a:xfrm>
          <a:off x="7626427" y="1439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79" name="【港湾・漁港】&#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89081</xdr:rowOff>
    </xdr:from>
    <xdr:to>
      <xdr:col>24</xdr:col>
      <xdr:colOff>114300</xdr:colOff>
      <xdr:row>102</xdr:row>
      <xdr:rowOff>19231</xdr:rowOff>
    </xdr:to>
    <xdr:sp macro="" textlink="">
      <xdr:nvSpPr>
        <xdr:cNvPr id="389" name="楕円 388"/>
        <xdr:cNvSpPr/>
      </xdr:nvSpPr>
      <xdr:spPr>
        <a:xfrm>
          <a:off x="45847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111958</xdr:rowOff>
    </xdr:from>
    <xdr:ext cx="405111" cy="259045"/>
    <xdr:sp macro="" textlink="">
      <xdr:nvSpPr>
        <xdr:cNvPr id="390" name="【港湾・漁港】&#10;有形固定資産減価償却率該当値テキスト"/>
        <xdr:cNvSpPr txBox="1"/>
      </xdr:nvSpPr>
      <xdr:spPr>
        <a:xfrm>
          <a:off x="4673600" y="1725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134801</xdr:rowOff>
    </xdr:from>
    <xdr:to>
      <xdr:col>20</xdr:col>
      <xdr:colOff>38100</xdr:colOff>
      <xdr:row>102</xdr:row>
      <xdr:rowOff>64951</xdr:rowOff>
    </xdr:to>
    <xdr:sp macro="" textlink="">
      <xdr:nvSpPr>
        <xdr:cNvPr id="391" name="楕円 390"/>
        <xdr:cNvSpPr/>
      </xdr:nvSpPr>
      <xdr:spPr>
        <a:xfrm>
          <a:off x="3746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139881</xdr:rowOff>
    </xdr:from>
    <xdr:to>
      <xdr:col>24</xdr:col>
      <xdr:colOff>63500</xdr:colOff>
      <xdr:row>102</xdr:row>
      <xdr:rowOff>14151</xdr:rowOff>
    </xdr:to>
    <xdr:cxnSp macro="">
      <xdr:nvCxnSpPr>
        <xdr:cNvPr id="392" name="直線コネクタ 391"/>
        <xdr:cNvCxnSpPr/>
      </xdr:nvCxnSpPr>
      <xdr:spPr>
        <a:xfrm flipV="1">
          <a:off x="3797300" y="1745633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12337</xdr:rowOff>
    </xdr:from>
    <xdr:to>
      <xdr:col>15</xdr:col>
      <xdr:colOff>101600</xdr:colOff>
      <xdr:row>102</xdr:row>
      <xdr:rowOff>113937</xdr:rowOff>
    </xdr:to>
    <xdr:sp macro="" textlink="">
      <xdr:nvSpPr>
        <xdr:cNvPr id="393" name="楕円 392"/>
        <xdr:cNvSpPr/>
      </xdr:nvSpPr>
      <xdr:spPr>
        <a:xfrm>
          <a:off x="28575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14151</xdr:rowOff>
    </xdr:from>
    <xdr:to>
      <xdr:col>19</xdr:col>
      <xdr:colOff>177800</xdr:colOff>
      <xdr:row>102</xdr:row>
      <xdr:rowOff>63137</xdr:rowOff>
    </xdr:to>
    <xdr:cxnSp macro="">
      <xdr:nvCxnSpPr>
        <xdr:cNvPr id="394" name="直線コネクタ 393"/>
        <xdr:cNvCxnSpPr/>
      </xdr:nvCxnSpPr>
      <xdr:spPr>
        <a:xfrm flipV="1">
          <a:off x="2908300" y="1750205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167458</xdr:rowOff>
    </xdr:from>
    <xdr:to>
      <xdr:col>10</xdr:col>
      <xdr:colOff>165100</xdr:colOff>
      <xdr:row>103</xdr:row>
      <xdr:rowOff>97608</xdr:rowOff>
    </xdr:to>
    <xdr:sp macro="" textlink="">
      <xdr:nvSpPr>
        <xdr:cNvPr id="395" name="楕円 394"/>
        <xdr:cNvSpPr/>
      </xdr:nvSpPr>
      <xdr:spPr>
        <a:xfrm>
          <a:off x="1968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63137</xdr:rowOff>
    </xdr:from>
    <xdr:to>
      <xdr:col>15</xdr:col>
      <xdr:colOff>50800</xdr:colOff>
      <xdr:row>103</xdr:row>
      <xdr:rowOff>46808</xdr:rowOff>
    </xdr:to>
    <xdr:cxnSp macro="">
      <xdr:nvCxnSpPr>
        <xdr:cNvPr id="396" name="直線コネクタ 395"/>
        <xdr:cNvCxnSpPr/>
      </xdr:nvCxnSpPr>
      <xdr:spPr>
        <a:xfrm flipV="1">
          <a:off x="2019300" y="17551037"/>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44648</xdr:rowOff>
    </xdr:from>
    <xdr:ext cx="405111" cy="259045"/>
    <xdr:sp macro="" textlink="">
      <xdr:nvSpPr>
        <xdr:cNvPr id="397" name="n_1aveValue【港湾・漁港】&#10;有形固定資産減価償却率"/>
        <xdr:cNvSpPr txBox="1"/>
      </xdr:nvSpPr>
      <xdr:spPr>
        <a:xfrm>
          <a:off x="3582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67508</xdr:rowOff>
    </xdr:from>
    <xdr:ext cx="405111" cy="259045"/>
    <xdr:sp macro="" textlink="">
      <xdr:nvSpPr>
        <xdr:cNvPr id="398" name="n_2aveValue【港湾・漁港】&#10;有形固定資産減価償却率"/>
        <xdr:cNvSpPr txBox="1"/>
      </xdr:nvSpPr>
      <xdr:spPr>
        <a:xfrm>
          <a:off x="27057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80571</xdr:rowOff>
    </xdr:from>
    <xdr:ext cx="405111" cy="259045"/>
    <xdr:sp macro="" textlink="">
      <xdr:nvSpPr>
        <xdr:cNvPr id="399" name="n_3aveValue【港湾・漁港】&#10;有形固定資産減価償却率"/>
        <xdr:cNvSpPr txBox="1"/>
      </xdr:nvSpPr>
      <xdr:spPr>
        <a:xfrm>
          <a:off x="1816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81478</xdr:rowOff>
    </xdr:from>
    <xdr:ext cx="405111" cy="259045"/>
    <xdr:sp macro="" textlink="">
      <xdr:nvSpPr>
        <xdr:cNvPr id="400" name="n_1mainValue【港湾・漁港】&#10;有形固定資産減価償却率"/>
        <xdr:cNvSpPr txBox="1"/>
      </xdr:nvSpPr>
      <xdr:spPr>
        <a:xfrm>
          <a:off x="358204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130464</xdr:rowOff>
    </xdr:from>
    <xdr:ext cx="405111" cy="259045"/>
    <xdr:sp macro="" textlink="">
      <xdr:nvSpPr>
        <xdr:cNvPr id="401" name="n_2mainValue【港湾・漁港】&#10;有形固定資産減価償却率"/>
        <xdr:cNvSpPr txBox="1"/>
      </xdr:nvSpPr>
      <xdr:spPr>
        <a:xfrm>
          <a:off x="2705744"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114135</xdr:rowOff>
    </xdr:from>
    <xdr:ext cx="405111" cy="259045"/>
    <xdr:sp macro="" textlink="">
      <xdr:nvSpPr>
        <xdr:cNvPr id="402" name="n_3mainValue【港湾・漁港】&#10;有形固定資産減価償却率"/>
        <xdr:cNvSpPr txBox="1"/>
      </xdr:nvSpPr>
      <xdr:spPr>
        <a:xfrm>
          <a:off x="18167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8351</xdr:rowOff>
    </xdr:from>
    <xdr:ext cx="599010" cy="259045"/>
    <xdr:sp macro="" textlink="">
      <xdr:nvSpPr>
        <xdr:cNvPr id="429" name="【港湾・漁港】&#10;一人当たり有形固定資産（償却資産）額平均値テキスト"/>
        <xdr:cNvSpPr txBox="1"/>
      </xdr:nvSpPr>
      <xdr:spPr>
        <a:xfrm>
          <a:off x="10515600" y="1835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3" name="フローチャート: 判断 432"/>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63298</xdr:rowOff>
    </xdr:from>
    <xdr:to>
      <xdr:col>55</xdr:col>
      <xdr:colOff>50800</xdr:colOff>
      <xdr:row>106</xdr:row>
      <xdr:rowOff>164898</xdr:rowOff>
    </xdr:to>
    <xdr:sp macro="" textlink="">
      <xdr:nvSpPr>
        <xdr:cNvPr id="439" name="楕円 438"/>
        <xdr:cNvSpPr/>
      </xdr:nvSpPr>
      <xdr:spPr>
        <a:xfrm>
          <a:off x="10426700" y="1823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86175</xdr:rowOff>
    </xdr:from>
    <xdr:ext cx="599010" cy="259045"/>
    <xdr:sp macro="" textlink="">
      <xdr:nvSpPr>
        <xdr:cNvPr id="440" name="【港湾・漁港】&#10;一人当たり有形固定資産（償却資産）額該当値テキスト"/>
        <xdr:cNvSpPr txBox="1"/>
      </xdr:nvSpPr>
      <xdr:spPr>
        <a:xfrm>
          <a:off x="10515600" y="180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70915</xdr:rowOff>
    </xdr:from>
    <xdr:to>
      <xdr:col>50</xdr:col>
      <xdr:colOff>165100</xdr:colOff>
      <xdr:row>107</xdr:row>
      <xdr:rowOff>1065</xdr:rowOff>
    </xdr:to>
    <xdr:sp macro="" textlink="">
      <xdr:nvSpPr>
        <xdr:cNvPr id="441" name="楕円 440"/>
        <xdr:cNvSpPr/>
      </xdr:nvSpPr>
      <xdr:spPr>
        <a:xfrm>
          <a:off x="9588500" y="182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114098</xdr:rowOff>
    </xdr:from>
    <xdr:to>
      <xdr:col>55</xdr:col>
      <xdr:colOff>0</xdr:colOff>
      <xdr:row>106</xdr:row>
      <xdr:rowOff>121715</xdr:rowOff>
    </xdr:to>
    <xdr:cxnSp macro="">
      <xdr:nvCxnSpPr>
        <xdr:cNvPr id="442" name="直線コネクタ 441"/>
        <xdr:cNvCxnSpPr/>
      </xdr:nvCxnSpPr>
      <xdr:spPr>
        <a:xfrm flipV="1">
          <a:off x="9639300" y="18287798"/>
          <a:ext cx="838200" cy="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76386</xdr:rowOff>
    </xdr:from>
    <xdr:to>
      <xdr:col>46</xdr:col>
      <xdr:colOff>38100</xdr:colOff>
      <xdr:row>107</xdr:row>
      <xdr:rowOff>6536</xdr:rowOff>
    </xdr:to>
    <xdr:sp macro="" textlink="">
      <xdr:nvSpPr>
        <xdr:cNvPr id="443" name="楕円 442"/>
        <xdr:cNvSpPr/>
      </xdr:nvSpPr>
      <xdr:spPr>
        <a:xfrm>
          <a:off x="8699500" y="182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121715</xdr:rowOff>
    </xdr:from>
    <xdr:to>
      <xdr:col>50</xdr:col>
      <xdr:colOff>114300</xdr:colOff>
      <xdr:row>106</xdr:row>
      <xdr:rowOff>127186</xdr:rowOff>
    </xdr:to>
    <xdr:cxnSp macro="">
      <xdr:nvCxnSpPr>
        <xdr:cNvPr id="444" name="直線コネクタ 443"/>
        <xdr:cNvCxnSpPr/>
      </xdr:nvCxnSpPr>
      <xdr:spPr>
        <a:xfrm flipV="1">
          <a:off x="8750300" y="18295415"/>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138387</xdr:rowOff>
    </xdr:from>
    <xdr:to>
      <xdr:col>41</xdr:col>
      <xdr:colOff>101600</xdr:colOff>
      <xdr:row>108</xdr:row>
      <xdr:rowOff>68537</xdr:rowOff>
    </xdr:to>
    <xdr:sp macro="" textlink="">
      <xdr:nvSpPr>
        <xdr:cNvPr id="445" name="楕円 444"/>
        <xdr:cNvSpPr/>
      </xdr:nvSpPr>
      <xdr:spPr>
        <a:xfrm>
          <a:off x="7810500" y="1848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127186</xdr:rowOff>
    </xdr:from>
    <xdr:to>
      <xdr:col>45</xdr:col>
      <xdr:colOff>177800</xdr:colOff>
      <xdr:row>108</xdr:row>
      <xdr:rowOff>17737</xdr:rowOff>
    </xdr:to>
    <xdr:cxnSp macro="">
      <xdr:nvCxnSpPr>
        <xdr:cNvPr id="446" name="直線コネクタ 445"/>
        <xdr:cNvCxnSpPr/>
      </xdr:nvCxnSpPr>
      <xdr:spPr>
        <a:xfrm flipV="1">
          <a:off x="7861300" y="18300886"/>
          <a:ext cx="889000" cy="23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143950</xdr:rowOff>
    </xdr:from>
    <xdr:ext cx="599010" cy="259045"/>
    <xdr:sp macro="" textlink="">
      <xdr:nvSpPr>
        <xdr:cNvPr id="447" name="n_1aveValue【港湾・漁港】&#10;一人当たり有形固定資産（償却資産）額"/>
        <xdr:cNvSpPr txBox="1"/>
      </xdr:nvSpPr>
      <xdr:spPr>
        <a:xfrm>
          <a:off x="93270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144566</xdr:rowOff>
    </xdr:from>
    <xdr:ext cx="599010" cy="259045"/>
    <xdr:sp macro="" textlink="">
      <xdr:nvSpPr>
        <xdr:cNvPr id="448" name="n_2aveValue【港湾・漁港】&#10;一人当たり有形固定資産（償却資産）額"/>
        <xdr:cNvSpPr txBox="1"/>
      </xdr:nvSpPr>
      <xdr:spPr>
        <a:xfrm>
          <a:off x="8450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49" name="n_3aveValue【港湾・漁港】&#10;一人当たり有形固定資産（償却資産）額"/>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17592</xdr:rowOff>
    </xdr:from>
    <xdr:ext cx="599010" cy="259045"/>
    <xdr:sp macro="" textlink="">
      <xdr:nvSpPr>
        <xdr:cNvPr id="450" name="n_1mainValue【港湾・漁港】&#10;一人当たり有形固定資産（償却資産）額"/>
        <xdr:cNvSpPr txBox="1"/>
      </xdr:nvSpPr>
      <xdr:spPr>
        <a:xfrm>
          <a:off x="9327095" y="180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23063</xdr:rowOff>
    </xdr:from>
    <xdr:ext cx="599010" cy="259045"/>
    <xdr:sp macro="" textlink="">
      <xdr:nvSpPr>
        <xdr:cNvPr id="451" name="n_2mainValue【港湾・漁港】&#10;一人当たり有形固定資産（償却資産）額"/>
        <xdr:cNvSpPr txBox="1"/>
      </xdr:nvSpPr>
      <xdr:spPr>
        <a:xfrm>
          <a:off x="8450795" y="1802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59664</xdr:rowOff>
    </xdr:from>
    <xdr:ext cx="599010" cy="259045"/>
    <xdr:sp macro="" textlink="">
      <xdr:nvSpPr>
        <xdr:cNvPr id="452" name="n_3mainValue【港湾・漁港】&#10;一人当たり有形固定資産（償却資産）額"/>
        <xdr:cNvSpPr txBox="1"/>
      </xdr:nvSpPr>
      <xdr:spPr>
        <a:xfrm>
          <a:off x="7561795" y="1857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170741</xdr:rowOff>
    </xdr:from>
    <xdr:ext cx="405111" cy="259045"/>
    <xdr:sp macro="" textlink="">
      <xdr:nvSpPr>
        <xdr:cNvPr id="483" name="【認定こども園・幼稚園・保育所】&#10;有形固定資産減価償却率平均値テキスト"/>
        <xdr:cNvSpPr txBox="1"/>
      </xdr:nvSpPr>
      <xdr:spPr>
        <a:xfrm>
          <a:off x="16357600" y="617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87" name="フローチャート: 判断 486"/>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69487</xdr:rowOff>
    </xdr:from>
    <xdr:to>
      <xdr:col>85</xdr:col>
      <xdr:colOff>177800</xdr:colOff>
      <xdr:row>38</xdr:row>
      <xdr:rowOff>171087</xdr:rowOff>
    </xdr:to>
    <xdr:sp macro="" textlink="">
      <xdr:nvSpPr>
        <xdr:cNvPr id="493" name="楕円 492"/>
        <xdr:cNvSpPr/>
      </xdr:nvSpPr>
      <xdr:spPr>
        <a:xfrm>
          <a:off x="16268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47914</xdr:rowOff>
    </xdr:from>
    <xdr:ext cx="405111" cy="259045"/>
    <xdr:sp macro="" textlink="">
      <xdr:nvSpPr>
        <xdr:cNvPr id="494" name="【認定こども園・幼稚園・保育所】&#10;有形固定資産減価償却率該当値テキスト"/>
        <xdr:cNvSpPr txBox="1"/>
      </xdr:nvSpPr>
      <xdr:spPr>
        <a:xfrm>
          <a:off x="16357600"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90714</xdr:rowOff>
    </xdr:from>
    <xdr:to>
      <xdr:col>81</xdr:col>
      <xdr:colOff>101600</xdr:colOff>
      <xdr:row>38</xdr:row>
      <xdr:rowOff>20864</xdr:rowOff>
    </xdr:to>
    <xdr:sp macro="" textlink="">
      <xdr:nvSpPr>
        <xdr:cNvPr id="495" name="楕円 494"/>
        <xdr:cNvSpPr/>
      </xdr:nvSpPr>
      <xdr:spPr>
        <a:xfrm>
          <a:off x="15430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141514</xdr:rowOff>
    </xdr:from>
    <xdr:to>
      <xdr:col>85</xdr:col>
      <xdr:colOff>127000</xdr:colOff>
      <xdr:row>38</xdr:row>
      <xdr:rowOff>120287</xdr:rowOff>
    </xdr:to>
    <xdr:cxnSp macro="">
      <xdr:nvCxnSpPr>
        <xdr:cNvPr id="496" name="直線コネクタ 495"/>
        <xdr:cNvCxnSpPr/>
      </xdr:nvCxnSpPr>
      <xdr:spPr>
        <a:xfrm>
          <a:off x="15481300" y="6485164"/>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169092</xdr:rowOff>
    </xdr:from>
    <xdr:to>
      <xdr:col>76</xdr:col>
      <xdr:colOff>165100</xdr:colOff>
      <xdr:row>37</xdr:row>
      <xdr:rowOff>99242</xdr:rowOff>
    </xdr:to>
    <xdr:sp macro="" textlink="">
      <xdr:nvSpPr>
        <xdr:cNvPr id="497" name="楕円 496"/>
        <xdr:cNvSpPr/>
      </xdr:nvSpPr>
      <xdr:spPr>
        <a:xfrm>
          <a:off x="14541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48442</xdr:rowOff>
    </xdr:from>
    <xdr:to>
      <xdr:col>81</xdr:col>
      <xdr:colOff>50800</xdr:colOff>
      <xdr:row>37</xdr:row>
      <xdr:rowOff>141514</xdr:rowOff>
    </xdr:to>
    <xdr:cxnSp macro="">
      <xdr:nvCxnSpPr>
        <xdr:cNvPr id="498" name="直線コネクタ 497"/>
        <xdr:cNvCxnSpPr/>
      </xdr:nvCxnSpPr>
      <xdr:spPr>
        <a:xfrm>
          <a:off x="14592300" y="6392092"/>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23767</xdr:rowOff>
    </xdr:from>
    <xdr:to>
      <xdr:col>72</xdr:col>
      <xdr:colOff>38100</xdr:colOff>
      <xdr:row>37</xdr:row>
      <xdr:rowOff>125367</xdr:rowOff>
    </xdr:to>
    <xdr:sp macro="" textlink="">
      <xdr:nvSpPr>
        <xdr:cNvPr id="499" name="楕円 498"/>
        <xdr:cNvSpPr/>
      </xdr:nvSpPr>
      <xdr:spPr>
        <a:xfrm>
          <a:off x="13652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48442</xdr:rowOff>
    </xdr:from>
    <xdr:to>
      <xdr:col>76</xdr:col>
      <xdr:colOff>114300</xdr:colOff>
      <xdr:row>37</xdr:row>
      <xdr:rowOff>74567</xdr:rowOff>
    </xdr:to>
    <xdr:cxnSp macro="">
      <xdr:nvCxnSpPr>
        <xdr:cNvPr id="500" name="直線コネクタ 499"/>
        <xdr:cNvCxnSpPr/>
      </xdr:nvCxnSpPr>
      <xdr:spPr>
        <a:xfrm flipV="1">
          <a:off x="13703300" y="639209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501"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502"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503"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11992</xdr:rowOff>
    </xdr:from>
    <xdr:ext cx="405111" cy="259045"/>
    <xdr:sp macro="" textlink="">
      <xdr:nvSpPr>
        <xdr:cNvPr id="504" name="n_1mainValue【認定こども園・幼稚園・保育所】&#10;有形固定資産減価償却率"/>
        <xdr:cNvSpPr txBox="1"/>
      </xdr:nvSpPr>
      <xdr:spPr>
        <a:xfrm>
          <a:off x="152660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90369</xdr:rowOff>
    </xdr:from>
    <xdr:ext cx="405111" cy="259045"/>
    <xdr:sp macro="" textlink="">
      <xdr:nvSpPr>
        <xdr:cNvPr id="505" name="n_2mainValue【認定こども園・幼稚園・保育所】&#10;有形固定資産減価償却率"/>
        <xdr:cNvSpPr txBox="1"/>
      </xdr:nvSpPr>
      <xdr:spPr>
        <a:xfrm>
          <a:off x="143897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116494</xdr:rowOff>
    </xdr:from>
    <xdr:ext cx="405111" cy="259045"/>
    <xdr:sp macro="" textlink="">
      <xdr:nvSpPr>
        <xdr:cNvPr id="506" name="n_3mainValue【認定こども園・幼稚園・保育所】&#10;有形固定資産減価償却率"/>
        <xdr:cNvSpPr txBox="1"/>
      </xdr:nvSpPr>
      <xdr:spPr>
        <a:xfrm>
          <a:off x="13500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8" name="テキスト ボックス 51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0" name="テキスト ボックス 51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2" name="テキスト ボックス 52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4" name="テキスト ボックス 52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8" name="直線コネクタ 527"/>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0" name="直線コネクタ 52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31"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32" name="直線コネクタ 531"/>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533"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34" name="フローチャート: 判断 533"/>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35" name="フローチャート: 判断 53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フローチャート: 判断 53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37" name="フローチャート: 判断 536"/>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137414</xdr:rowOff>
    </xdr:from>
    <xdr:to>
      <xdr:col>116</xdr:col>
      <xdr:colOff>114300</xdr:colOff>
      <xdr:row>35</xdr:row>
      <xdr:rowOff>67564</xdr:rowOff>
    </xdr:to>
    <xdr:sp macro="" textlink="">
      <xdr:nvSpPr>
        <xdr:cNvPr id="543" name="楕円 542"/>
        <xdr:cNvSpPr/>
      </xdr:nvSpPr>
      <xdr:spPr>
        <a:xfrm>
          <a:off x="22110700" y="59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160291</xdr:rowOff>
    </xdr:from>
    <xdr:ext cx="469744" cy="259045"/>
    <xdr:sp macro="" textlink="">
      <xdr:nvSpPr>
        <xdr:cNvPr id="544" name="【認定こども園・幼稚園・保育所】&#10;一人当たり面積該当値テキスト"/>
        <xdr:cNvSpPr txBox="1"/>
      </xdr:nvSpPr>
      <xdr:spPr>
        <a:xfrm>
          <a:off x="22199600" y="58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xdr:rowOff>
    </xdr:from>
    <xdr:to>
      <xdr:col>112</xdr:col>
      <xdr:colOff>38100</xdr:colOff>
      <xdr:row>38</xdr:row>
      <xdr:rowOff>115570</xdr:rowOff>
    </xdr:to>
    <xdr:sp macro="" textlink="">
      <xdr:nvSpPr>
        <xdr:cNvPr id="545" name="楕円 544"/>
        <xdr:cNvSpPr/>
      </xdr:nvSpPr>
      <xdr:spPr>
        <a:xfrm>
          <a:off x="21272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16764</xdr:rowOff>
    </xdr:from>
    <xdr:to>
      <xdr:col>116</xdr:col>
      <xdr:colOff>63500</xdr:colOff>
      <xdr:row>38</xdr:row>
      <xdr:rowOff>64770</xdr:rowOff>
    </xdr:to>
    <xdr:cxnSp macro="">
      <xdr:nvCxnSpPr>
        <xdr:cNvPr id="546" name="直線コネクタ 545"/>
        <xdr:cNvCxnSpPr/>
      </xdr:nvCxnSpPr>
      <xdr:spPr>
        <a:xfrm flipV="1">
          <a:off x="21323300" y="6017514"/>
          <a:ext cx="838200" cy="5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57404</xdr:rowOff>
    </xdr:from>
    <xdr:to>
      <xdr:col>107</xdr:col>
      <xdr:colOff>101600</xdr:colOff>
      <xdr:row>38</xdr:row>
      <xdr:rowOff>159004</xdr:rowOff>
    </xdr:to>
    <xdr:sp macro="" textlink="">
      <xdr:nvSpPr>
        <xdr:cNvPr id="547" name="楕円 546"/>
        <xdr:cNvSpPr/>
      </xdr:nvSpPr>
      <xdr:spPr>
        <a:xfrm>
          <a:off x="20383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64770</xdr:rowOff>
    </xdr:from>
    <xdr:to>
      <xdr:col>111</xdr:col>
      <xdr:colOff>177800</xdr:colOff>
      <xdr:row>38</xdr:row>
      <xdr:rowOff>108204</xdr:rowOff>
    </xdr:to>
    <xdr:cxnSp macro="">
      <xdr:nvCxnSpPr>
        <xdr:cNvPr id="548" name="直線コネクタ 547"/>
        <xdr:cNvCxnSpPr/>
      </xdr:nvCxnSpPr>
      <xdr:spPr>
        <a:xfrm flipV="1">
          <a:off x="20434300" y="65798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71120</xdr:rowOff>
    </xdr:from>
    <xdr:to>
      <xdr:col>102</xdr:col>
      <xdr:colOff>165100</xdr:colOff>
      <xdr:row>39</xdr:row>
      <xdr:rowOff>1270</xdr:rowOff>
    </xdr:to>
    <xdr:sp macro="" textlink="">
      <xdr:nvSpPr>
        <xdr:cNvPr id="549" name="楕円 548"/>
        <xdr:cNvSpPr/>
      </xdr:nvSpPr>
      <xdr:spPr>
        <a:xfrm>
          <a:off x="19494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108204</xdr:rowOff>
    </xdr:from>
    <xdr:to>
      <xdr:col>107</xdr:col>
      <xdr:colOff>50800</xdr:colOff>
      <xdr:row>38</xdr:row>
      <xdr:rowOff>121920</xdr:rowOff>
    </xdr:to>
    <xdr:cxnSp macro="">
      <xdr:nvCxnSpPr>
        <xdr:cNvPr id="550" name="直線コネクタ 549"/>
        <xdr:cNvCxnSpPr/>
      </xdr:nvCxnSpPr>
      <xdr:spPr>
        <a:xfrm flipV="1">
          <a:off x="19545300" y="66233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551"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52"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553"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132097</xdr:rowOff>
    </xdr:from>
    <xdr:ext cx="469744" cy="259045"/>
    <xdr:sp macro="" textlink="">
      <xdr:nvSpPr>
        <xdr:cNvPr id="554" name="n_1mainValue【認定こども園・幼稚園・保育所】&#10;一人当たり面積"/>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4081</xdr:rowOff>
    </xdr:from>
    <xdr:ext cx="469744" cy="259045"/>
    <xdr:sp macro="" textlink="">
      <xdr:nvSpPr>
        <xdr:cNvPr id="555" name="n_2mainValue【認定こども園・幼稚園・保育所】&#10;一人当たり面積"/>
        <xdr:cNvSpPr txBox="1"/>
      </xdr:nvSpPr>
      <xdr:spPr>
        <a:xfrm>
          <a:off x="20199427" y="63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17797</xdr:rowOff>
    </xdr:from>
    <xdr:ext cx="469744" cy="259045"/>
    <xdr:sp macro="" textlink="">
      <xdr:nvSpPr>
        <xdr:cNvPr id="556" name="n_3mainValue【認定こども園・幼稚園・保育所】&#10;一人当たり面積"/>
        <xdr:cNvSpPr txBox="1"/>
      </xdr:nvSpPr>
      <xdr:spPr>
        <a:xfrm>
          <a:off x="19310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81" name="直線コネクタ 58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8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83" name="直線コネクタ 58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8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85" name="直線コネクタ 58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586" name="【学校施設】&#10;有形固定資産減価償却率平均値テキスト"/>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7" name="フローチャート: 判断 58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8" name="フローチャート: 判断 58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9" name="フローチャート: 判断 58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90" name="フローチャート: 判断 58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82550</xdr:rowOff>
    </xdr:from>
    <xdr:to>
      <xdr:col>85</xdr:col>
      <xdr:colOff>177800</xdr:colOff>
      <xdr:row>62</xdr:row>
      <xdr:rowOff>12700</xdr:rowOff>
    </xdr:to>
    <xdr:sp macro="" textlink="">
      <xdr:nvSpPr>
        <xdr:cNvPr id="596" name="楕円 595"/>
        <xdr:cNvSpPr/>
      </xdr:nvSpPr>
      <xdr:spPr>
        <a:xfrm>
          <a:off x="16268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60977</xdr:rowOff>
    </xdr:from>
    <xdr:ext cx="405111" cy="259045"/>
    <xdr:sp macro="" textlink="">
      <xdr:nvSpPr>
        <xdr:cNvPr id="597" name="【学校施設】&#10;有形固定資産減価償却率該当値テキスト"/>
        <xdr:cNvSpPr txBox="1"/>
      </xdr:nvSpPr>
      <xdr:spPr>
        <a:xfrm>
          <a:off x="16357600"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126365</xdr:rowOff>
    </xdr:from>
    <xdr:to>
      <xdr:col>81</xdr:col>
      <xdr:colOff>101600</xdr:colOff>
      <xdr:row>62</xdr:row>
      <xdr:rowOff>56515</xdr:rowOff>
    </xdr:to>
    <xdr:sp macro="" textlink="">
      <xdr:nvSpPr>
        <xdr:cNvPr id="598" name="楕円 597"/>
        <xdr:cNvSpPr/>
      </xdr:nvSpPr>
      <xdr:spPr>
        <a:xfrm>
          <a:off x="15430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133350</xdr:rowOff>
    </xdr:from>
    <xdr:to>
      <xdr:col>85</xdr:col>
      <xdr:colOff>127000</xdr:colOff>
      <xdr:row>62</xdr:row>
      <xdr:rowOff>5715</xdr:rowOff>
    </xdr:to>
    <xdr:cxnSp macro="">
      <xdr:nvCxnSpPr>
        <xdr:cNvPr id="599" name="直線コネクタ 598"/>
        <xdr:cNvCxnSpPr/>
      </xdr:nvCxnSpPr>
      <xdr:spPr>
        <a:xfrm flipV="1">
          <a:off x="15481300" y="1059180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160655</xdr:rowOff>
    </xdr:from>
    <xdr:to>
      <xdr:col>76</xdr:col>
      <xdr:colOff>165100</xdr:colOff>
      <xdr:row>61</xdr:row>
      <xdr:rowOff>90805</xdr:rowOff>
    </xdr:to>
    <xdr:sp macro="" textlink="">
      <xdr:nvSpPr>
        <xdr:cNvPr id="600" name="楕円 599"/>
        <xdr:cNvSpPr/>
      </xdr:nvSpPr>
      <xdr:spPr>
        <a:xfrm>
          <a:off x="14541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40005</xdr:rowOff>
    </xdr:from>
    <xdr:to>
      <xdr:col>81</xdr:col>
      <xdr:colOff>50800</xdr:colOff>
      <xdr:row>62</xdr:row>
      <xdr:rowOff>5715</xdr:rowOff>
    </xdr:to>
    <xdr:cxnSp macro="">
      <xdr:nvCxnSpPr>
        <xdr:cNvPr id="601" name="直線コネクタ 600"/>
        <xdr:cNvCxnSpPr/>
      </xdr:nvCxnSpPr>
      <xdr:spPr>
        <a:xfrm>
          <a:off x="14592300" y="1049845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02" name="楕円 601"/>
        <xdr:cNvSpPr/>
      </xdr:nvSpPr>
      <xdr:spPr>
        <a:xfrm>
          <a:off x="13652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85725</xdr:rowOff>
    </xdr:from>
    <xdr:to>
      <xdr:col>76</xdr:col>
      <xdr:colOff>114300</xdr:colOff>
      <xdr:row>61</xdr:row>
      <xdr:rowOff>40005</xdr:rowOff>
    </xdr:to>
    <xdr:cxnSp macro="">
      <xdr:nvCxnSpPr>
        <xdr:cNvPr id="603" name="直線コネクタ 602"/>
        <xdr:cNvCxnSpPr/>
      </xdr:nvCxnSpPr>
      <xdr:spPr>
        <a:xfrm>
          <a:off x="13703300" y="1037272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604"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05"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606"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47642</xdr:rowOff>
    </xdr:from>
    <xdr:ext cx="405111" cy="259045"/>
    <xdr:sp macro="" textlink="">
      <xdr:nvSpPr>
        <xdr:cNvPr id="607" name="n_1mainValue【学校施設】&#10;有形固定資産減価償却率"/>
        <xdr:cNvSpPr txBox="1"/>
      </xdr:nvSpPr>
      <xdr:spPr>
        <a:xfrm>
          <a:off x="152660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81932</xdr:rowOff>
    </xdr:from>
    <xdr:ext cx="405111" cy="259045"/>
    <xdr:sp macro="" textlink="">
      <xdr:nvSpPr>
        <xdr:cNvPr id="608" name="n_2mainValue【学校施設】&#10;有形固定資産減価償却率"/>
        <xdr:cNvSpPr txBox="1"/>
      </xdr:nvSpPr>
      <xdr:spPr>
        <a:xfrm>
          <a:off x="14389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609" name="n_3mainValue【学校施設】&#10;有形固定資産減価償却率"/>
        <xdr:cNvSpPr txBox="1"/>
      </xdr:nvSpPr>
      <xdr:spPr>
        <a:xfrm>
          <a:off x="13500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23" name="テキスト ボックス 62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25" name="テキスト ボックス 62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7" name="テキスト ボックス 62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31" name="直線コネクタ 630"/>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32"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33" name="直線コネクタ 632"/>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34"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35" name="直線コネクタ 634"/>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636"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7" name="フローチャート: 判断 636"/>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8" name="フローチャート: 判断 637"/>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9" name="フローチャート: 判断 638"/>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40" name="フローチャート: 判断 639"/>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82245</xdr:rowOff>
    </xdr:from>
    <xdr:to>
      <xdr:col>116</xdr:col>
      <xdr:colOff>114300</xdr:colOff>
      <xdr:row>63</xdr:row>
      <xdr:rowOff>12395</xdr:rowOff>
    </xdr:to>
    <xdr:sp macro="" textlink="">
      <xdr:nvSpPr>
        <xdr:cNvPr id="646" name="楕円 645"/>
        <xdr:cNvSpPr/>
      </xdr:nvSpPr>
      <xdr:spPr>
        <a:xfrm>
          <a:off x="22110700" y="1071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105122</xdr:rowOff>
    </xdr:from>
    <xdr:ext cx="469744" cy="259045"/>
    <xdr:sp macro="" textlink="">
      <xdr:nvSpPr>
        <xdr:cNvPr id="647" name="【学校施設】&#10;一人当たり面積該当値テキスト"/>
        <xdr:cNvSpPr txBox="1"/>
      </xdr:nvSpPr>
      <xdr:spPr>
        <a:xfrm>
          <a:off x="22199600" y="1056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104236</xdr:rowOff>
    </xdr:from>
    <xdr:to>
      <xdr:col>112</xdr:col>
      <xdr:colOff>38100</xdr:colOff>
      <xdr:row>63</xdr:row>
      <xdr:rowOff>34386</xdr:rowOff>
    </xdr:to>
    <xdr:sp macro="" textlink="">
      <xdr:nvSpPr>
        <xdr:cNvPr id="648" name="楕円 647"/>
        <xdr:cNvSpPr/>
      </xdr:nvSpPr>
      <xdr:spPr>
        <a:xfrm>
          <a:off x="21272500" y="1073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133045</xdr:rowOff>
    </xdr:from>
    <xdr:to>
      <xdr:col>116</xdr:col>
      <xdr:colOff>63500</xdr:colOff>
      <xdr:row>62</xdr:row>
      <xdr:rowOff>155036</xdr:rowOff>
    </xdr:to>
    <xdr:cxnSp macro="">
      <xdr:nvCxnSpPr>
        <xdr:cNvPr id="649" name="直線コネクタ 648"/>
        <xdr:cNvCxnSpPr/>
      </xdr:nvCxnSpPr>
      <xdr:spPr>
        <a:xfrm flipV="1">
          <a:off x="21323300" y="10762945"/>
          <a:ext cx="8382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117907</xdr:rowOff>
    </xdr:from>
    <xdr:to>
      <xdr:col>107</xdr:col>
      <xdr:colOff>101600</xdr:colOff>
      <xdr:row>63</xdr:row>
      <xdr:rowOff>48057</xdr:rowOff>
    </xdr:to>
    <xdr:sp macro="" textlink="">
      <xdr:nvSpPr>
        <xdr:cNvPr id="650" name="楕円 649"/>
        <xdr:cNvSpPr/>
      </xdr:nvSpPr>
      <xdr:spPr>
        <a:xfrm>
          <a:off x="20383500" y="1074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155036</xdr:rowOff>
    </xdr:from>
    <xdr:to>
      <xdr:col>111</xdr:col>
      <xdr:colOff>177800</xdr:colOff>
      <xdr:row>62</xdr:row>
      <xdr:rowOff>168707</xdr:rowOff>
    </xdr:to>
    <xdr:cxnSp macro="">
      <xdr:nvCxnSpPr>
        <xdr:cNvPr id="651" name="直線コネクタ 650"/>
        <xdr:cNvCxnSpPr/>
      </xdr:nvCxnSpPr>
      <xdr:spPr>
        <a:xfrm flipV="1">
          <a:off x="20434300" y="10784936"/>
          <a:ext cx="8890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134595</xdr:rowOff>
    </xdr:from>
    <xdr:to>
      <xdr:col>102</xdr:col>
      <xdr:colOff>165100</xdr:colOff>
      <xdr:row>63</xdr:row>
      <xdr:rowOff>64745</xdr:rowOff>
    </xdr:to>
    <xdr:sp macro="" textlink="">
      <xdr:nvSpPr>
        <xdr:cNvPr id="652" name="楕円 651"/>
        <xdr:cNvSpPr/>
      </xdr:nvSpPr>
      <xdr:spPr>
        <a:xfrm>
          <a:off x="19494500" y="1076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168707</xdr:rowOff>
    </xdr:from>
    <xdr:to>
      <xdr:col>107</xdr:col>
      <xdr:colOff>50800</xdr:colOff>
      <xdr:row>63</xdr:row>
      <xdr:rowOff>13945</xdr:rowOff>
    </xdr:to>
    <xdr:cxnSp macro="">
      <xdr:nvCxnSpPr>
        <xdr:cNvPr id="653" name="直線コネクタ 652"/>
        <xdr:cNvCxnSpPr/>
      </xdr:nvCxnSpPr>
      <xdr:spPr>
        <a:xfrm flipV="1">
          <a:off x="19545300" y="10798607"/>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654" name="n_1aveValue【学校施設】&#10;一人当たり面積"/>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655"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106849</xdr:rowOff>
    </xdr:from>
    <xdr:ext cx="469744" cy="259045"/>
    <xdr:sp macro="" textlink="">
      <xdr:nvSpPr>
        <xdr:cNvPr id="656" name="n_3aveValue【学校施設】&#10;一人当たり面積"/>
        <xdr:cNvSpPr txBox="1"/>
      </xdr:nvSpPr>
      <xdr:spPr>
        <a:xfrm>
          <a:off x="19310427" y="1090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50913</xdr:rowOff>
    </xdr:from>
    <xdr:ext cx="469744" cy="259045"/>
    <xdr:sp macro="" textlink="">
      <xdr:nvSpPr>
        <xdr:cNvPr id="657" name="n_1mainValue【学校施設】&#10;一人当たり面積"/>
        <xdr:cNvSpPr txBox="1"/>
      </xdr:nvSpPr>
      <xdr:spPr>
        <a:xfrm>
          <a:off x="21075727" y="1050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64584</xdr:rowOff>
    </xdr:from>
    <xdr:ext cx="469744" cy="259045"/>
    <xdr:sp macro="" textlink="">
      <xdr:nvSpPr>
        <xdr:cNvPr id="658" name="n_2mainValue【学校施設】&#10;一人当たり面積"/>
        <xdr:cNvSpPr txBox="1"/>
      </xdr:nvSpPr>
      <xdr:spPr>
        <a:xfrm>
          <a:off x="20199427" y="1052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81272</xdr:rowOff>
    </xdr:from>
    <xdr:ext cx="469744" cy="259045"/>
    <xdr:sp macro="" textlink="">
      <xdr:nvSpPr>
        <xdr:cNvPr id="659" name="n_3mainValue【学校施設】&#10;一人当たり面積"/>
        <xdr:cNvSpPr txBox="1"/>
      </xdr:nvSpPr>
      <xdr:spPr>
        <a:xfrm>
          <a:off x="19310427" y="1053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6" name="直線コネクタ 68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7" name="テキスト ボックス 68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8" name="直線コネクタ 68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9" name="テキスト ボックス 68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0" name="直線コネクタ 68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1" name="テキスト ボックス 69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2" name="直線コネクタ 69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3" name="テキスト ボックス 69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4" name="直線コネクタ 69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5" name="テキスト ボックス 69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38100</xdr:rowOff>
    </xdr:to>
    <xdr:cxnSp macro="">
      <xdr:nvCxnSpPr>
        <xdr:cNvPr id="699" name="直線コネクタ 698"/>
        <xdr:cNvCxnSpPr/>
      </xdr:nvCxnSpPr>
      <xdr:spPr>
        <a:xfrm flipV="1">
          <a:off x="16318864" y="17399000"/>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340478" cy="259045"/>
    <xdr:sp macro="" textlink="">
      <xdr:nvSpPr>
        <xdr:cNvPr id="700" name="【公民館】&#10;有形固定資産減価償却率最小値テキスト"/>
        <xdr:cNvSpPr txBox="1"/>
      </xdr:nvSpPr>
      <xdr:spPr>
        <a:xfrm>
          <a:off x="16357600" y="1855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01" name="直線コネクタ 700"/>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02" name="【公民館】&#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03" name="直線コネクタ 702"/>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170197</xdr:rowOff>
    </xdr:from>
    <xdr:ext cx="405111" cy="259045"/>
    <xdr:sp macro="" textlink="">
      <xdr:nvSpPr>
        <xdr:cNvPr id="704" name="【公民館】&#10;有形固定資産減価償却率平均値テキスト"/>
        <xdr:cNvSpPr txBox="1"/>
      </xdr:nvSpPr>
      <xdr:spPr>
        <a:xfrm>
          <a:off x="16357600" y="1765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147320</xdr:rowOff>
    </xdr:from>
    <xdr:to>
      <xdr:col>85</xdr:col>
      <xdr:colOff>177800</xdr:colOff>
      <xdr:row>104</xdr:row>
      <xdr:rowOff>77470</xdr:rowOff>
    </xdr:to>
    <xdr:sp macro="" textlink="">
      <xdr:nvSpPr>
        <xdr:cNvPr id="705" name="フローチャート: 判断 704"/>
        <xdr:cNvSpPr/>
      </xdr:nvSpPr>
      <xdr:spPr>
        <a:xfrm>
          <a:off x="162687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135889</xdr:rowOff>
    </xdr:from>
    <xdr:to>
      <xdr:col>81</xdr:col>
      <xdr:colOff>101600</xdr:colOff>
      <xdr:row>104</xdr:row>
      <xdr:rowOff>66039</xdr:rowOff>
    </xdr:to>
    <xdr:sp macro="" textlink="">
      <xdr:nvSpPr>
        <xdr:cNvPr id="706" name="フローチャート: 判断 705"/>
        <xdr:cNvSpPr/>
      </xdr:nvSpPr>
      <xdr:spPr>
        <a:xfrm>
          <a:off x="15430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153670</xdr:rowOff>
    </xdr:from>
    <xdr:to>
      <xdr:col>76</xdr:col>
      <xdr:colOff>165100</xdr:colOff>
      <xdr:row>104</xdr:row>
      <xdr:rowOff>83820</xdr:rowOff>
    </xdr:to>
    <xdr:sp macro="" textlink="">
      <xdr:nvSpPr>
        <xdr:cNvPr id="707" name="フローチャート: 判断 706"/>
        <xdr:cNvSpPr/>
      </xdr:nvSpPr>
      <xdr:spPr>
        <a:xfrm>
          <a:off x="14541500" y="1781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152400</xdr:rowOff>
    </xdr:from>
    <xdr:to>
      <xdr:col>72</xdr:col>
      <xdr:colOff>38100</xdr:colOff>
      <xdr:row>104</xdr:row>
      <xdr:rowOff>82550</xdr:rowOff>
    </xdr:to>
    <xdr:sp macro="" textlink="">
      <xdr:nvSpPr>
        <xdr:cNvPr id="708" name="フローチャート: 判断 707"/>
        <xdr:cNvSpPr/>
      </xdr:nvSpPr>
      <xdr:spPr>
        <a:xfrm>
          <a:off x="13652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158750</xdr:rowOff>
    </xdr:from>
    <xdr:to>
      <xdr:col>85</xdr:col>
      <xdr:colOff>177800</xdr:colOff>
      <xdr:row>108</xdr:row>
      <xdr:rowOff>88900</xdr:rowOff>
    </xdr:to>
    <xdr:sp macro="" textlink="">
      <xdr:nvSpPr>
        <xdr:cNvPr id="714" name="楕円 713"/>
        <xdr:cNvSpPr/>
      </xdr:nvSpPr>
      <xdr:spPr>
        <a:xfrm>
          <a:off x="16268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73677</xdr:rowOff>
    </xdr:from>
    <xdr:ext cx="340478" cy="259045"/>
    <xdr:sp macro="" textlink="">
      <xdr:nvSpPr>
        <xdr:cNvPr id="715" name="【公民館】&#10;有形固定資産減価償却率該当値テキスト"/>
        <xdr:cNvSpPr txBox="1"/>
      </xdr:nvSpPr>
      <xdr:spPr>
        <a:xfrm>
          <a:off x="16357600" y="18418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31750</xdr:rowOff>
    </xdr:from>
    <xdr:to>
      <xdr:col>81</xdr:col>
      <xdr:colOff>101600</xdr:colOff>
      <xdr:row>108</xdr:row>
      <xdr:rowOff>133350</xdr:rowOff>
    </xdr:to>
    <xdr:sp macro="" textlink="">
      <xdr:nvSpPr>
        <xdr:cNvPr id="716" name="楕円 715"/>
        <xdr:cNvSpPr/>
      </xdr:nvSpPr>
      <xdr:spPr>
        <a:xfrm>
          <a:off x="15430500" y="185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38100</xdr:rowOff>
    </xdr:from>
    <xdr:to>
      <xdr:col>85</xdr:col>
      <xdr:colOff>127000</xdr:colOff>
      <xdr:row>108</xdr:row>
      <xdr:rowOff>82550</xdr:rowOff>
    </xdr:to>
    <xdr:cxnSp macro="">
      <xdr:nvCxnSpPr>
        <xdr:cNvPr id="717" name="直線コネクタ 716"/>
        <xdr:cNvCxnSpPr/>
      </xdr:nvCxnSpPr>
      <xdr:spPr>
        <a:xfrm flipV="1">
          <a:off x="15481300" y="18554700"/>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718" name="楕円 717"/>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82550</xdr:rowOff>
    </xdr:from>
    <xdr:to>
      <xdr:col>81</xdr:col>
      <xdr:colOff>50800</xdr:colOff>
      <xdr:row>108</xdr:row>
      <xdr:rowOff>152400</xdr:rowOff>
    </xdr:to>
    <xdr:cxnSp macro="">
      <xdr:nvCxnSpPr>
        <xdr:cNvPr id="719" name="直線コネクタ 718"/>
        <xdr:cNvCxnSpPr/>
      </xdr:nvCxnSpPr>
      <xdr:spPr>
        <a:xfrm flipV="1">
          <a:off x="14592300" y="18599150"/>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720" name="楕円 719"/>
        <xdr:cNvSpPr/>
      </xdr:nvSpPr>
      <xdr:spPr>
        <a:xfrm>
          <a:off x="1365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152400</xdr:rowOff>
    </xdr:from>
    <xdr:to>
      <xdr:col>76</xdr:col>
      <xdr:colOff>114300</xdr:colOff>
      <xdr:row>108</xdr:row>
      <xdr:rowOff>152400</xdr:rowOff>
    </xdr:to>
    <xdr:cxnSp macro="">
      <xdr:nvCxnSpPr>
        <xdr:cNvPr id="721" name="直線コネクタ 720"/>
        <xdr:cNvCxnSpPr/>
      </xdr:nvCxnSpPr>
      <xdr:spPr>
        <a:xfrm>
          <a:off x="13703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82566</xdr:rowOff>
    </xdr:from>
    <xdr:ext cx="405111" cy="259045"/>
    <xdr:sp macro="" textlink="">
      <xdr:nvSpPr>
        <xdr:cNvPr id="722" name="n_1aveValue【公民館】&#10;有形固定資産減価償却率"/>
        <xdr:cNvSpPr txBox="1"/>
      </xdr:nvSpPr>
      <xdr:spPr>
        <a:xfrm>
          <a:off x="152660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100347</xdr:rowOff>
    </xdr:from>
    <xdr:ext cx="405111" cy="259045"/>
    <xdr:sp macro="" textlink="">
      <xdr:nvSpPr>
        <xdr:cNvPr id="723" name="n_2aveValue【公民館】&#10;有形固定資産減価償却率"/>
        <xdr:cNvSpPr txBox="1"/>
      </xdr:nvSpPr>
      <xdr:spPr>
        <a:xfrm>
          <a:off x="14389744" y="1758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99077</xdr:rowOff>
    </xdr:from>
    <xdr:ext cx="405111" cy="259045"/>
    <xdr:sp macro="" textlink="">
      <xdr:nvSpPr>
        <xdr:cNvPr id="724" name="n_3aveValue【公民館】&#10;有形固定資産減価償却率"/>
        <xdr:cNvSpPr txBox="1"/>
      </xdr:nvSpPr>
      <xdr:spPr>
        <a:xfrm>
          <a:off x="13500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108</xdr:row>
      <xdr:rowOff>124477</xdr:rowOff>
    </xdr:from>
    <xdr:ext cx="340478" cy="259045"/>
    <xdr:sp macro="" textlink="">
      <xdr:nvSpPr>
        <xdr:cNvPr id="725" name="n_1mainValue【公民館】&#10;有形固定資産減価償却率"/>
        <xdr:cNvSpPr txBox="1"/>
      </xdr:nvSpPr>
      <xdr:spPr>
        <a:xfrm>
          <a:off x="15298361" y="18641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22877</xdr:rowOff>
    </xdr:from>
    <xdr:ext cx="340478" cy="259045"/>
    <xdr:sp macro="" textlink="">
      <xdr:nvSpPr>
        <xdr:cNvPr id="726" name="n_2mainValue【公民館】&#10;有形固定資産減価償却率"/>
        <xdr:cNvSpPr txBox="1"/>
      </xdr:nvSpPr>
      <xdr:spPr>
        <a:xfrm>
          <a:off x="14422061"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109</xdr:row>
      <xdr:rowOff>22877</xdr:rowOff>
    </xdr:from>
    <xdr:ext cx="340478" cy="259045"/>
    <xdr:sp macro="" textlink="">
      <xdr:nvSpPr>
        <xdr:cNvPr id="727" name="n_3mainValue【公民館】&#10;有形固定資産減価償却率"/>
        <xdr:cNvSpPr txBox="1"/>
      </xdr:nvSpPr>
      <xdr:spPr>
        <a:xfrm>
          <a:off x="13533061"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8" name="直線コネクタ 7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9" name="テキスト ボックス 7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0" name="直線コネクタ 7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1" name="テキスト ボックス 7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2" name="直線コネクタ 7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3" name="テキスト ボックス 7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4" name="直線コネクタ 7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5" name="テキスト ボックス 7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6" name="直線コネクタ 7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7" name="テキスト ボックス 7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8" name="直線コネクタ 7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9" name="テキスト ボックス 74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53" name="直線コネクタ 752"/>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54"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55" name="直線コネクタ 754"/>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56"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57" name="直線コネクタ 756"/>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58"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59" name="フローチャート: 判断 758"/>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60" name="フローチャート: 判断 759"/>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61" name="フローチャート: 判断 760"/>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62" name="フローチャート: 判断 761"/>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768" name="楕円 767"/>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48277</xdr:rowOff>
    </xdr:from>
    <xdr:ext cx="469744" cy="259045"/>
    <xdr:sp macro="" textlink="">
      <xdr:nvSpPr>
        <xdr:cNvPr id="769" name="【公民館】&#10;一人当たり面積該当値テキスト"/>
        <xdr:cNvSpPr txBox="1"/>
      </xdr:nvSpPr>
      <xdr:spPr>
        <a:xfrm>
          <a:off x="22199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44994</xdr:rowOff>
    </xdr:from>
    <xdr:to>
      <xdr:col>112</xdr:col>
      <xdr:colOff>38100</xdr:colOff>
      <xdr:row>104</xdr:row>
      <xdr:rowOff>146594</xdr:rowOff>
    </xdr:to>
    <xdr:sp macro="" textlink="">
      <xdr:nvSpPr>
        <xdr:cNvPr id="770" name="楕円 769"/>
        <xdr:cNvSpPr/>
      </xdr:nvSpPr>
      <xdr:spPr>
        <a:xfrm>
          <a:off x="21272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104</xdr:row>
      <xdr:rowOff>95794</xdr:rowOff>
    </xdr:to>
    <xdr:cxnSp macro="">
      <xdr:nvCxnSpPr>
        <xdr:cNvPr id="771" name="直線コネクタ 770"/>
        <xdr:cNvCxnSpPr/>
      </xdr:nvCxnSpPr>
      <xdr:spPr>
        <a:xfrm flipV="1">
          <a:off x="21323300" y="179070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82550</xdr:rowOff>
    </xdr:from>
    <xdr:to>
      <xdr:col>107</xdr:col>
      <xdr:colOff>101600</xdr:colOff>
      <xdr:row>105</xdr:row>
      <xdr:rowOff>12700</xdr:rowOff>
    </xdr:to>
    <xdr:sp macro="" textlink="">
      <xdr:nvSpPr>
        <xdr:cNvPr id="772" name="楕円 771"/>
        <xdr:cNvSpPr/>
      </xdr:nvSpPr>
      <xdr:spPr>
        <a:xfrm>
          <a:off x="20383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95794</xdr:rowOff>
    </xdr:from>
    <xdr:to>
      <xdr:col>111</xdr:col>
      <xdr:colOff>177800</xdr:colOff>
      <xdr:row>104</xdr:row>
      <xdr:rowOff>133350</xdr:rowOff>
    </xdr:to>
    <xdr:cxnSp macro="">
      <xdr:nvCxnSpPr>
        <xdr:cNvPr id="773" name="直線コネクタ 772"/>
        <xdr:cNvCxnSpPr/>
      </xdr:nvCxnSpPr>
      <xdr:spPr>
        <a:xfrm flipV="1">
          <a:off x="20434300" y="179265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774" name="楕円 773"/>
        <xdr:cNvSpPr/>
      </xdr:nvSpPr>
      <xdr:spPr>
        <a:xfrm>
          <a:off x="19494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133350</xdr:rowOff>
    </xdr:from>
    <xdr:to>
      <xdr:col>107</xdr:col>
      <xdr:colOff>50800</xdr:colOff>
      <xdr:row>108</xdr:row>
      <xdr:rowOff>40277</xdr:rowOff>
    </xdr:to>
    <xdr:cxnSp macro="">
      <xdr:nvCxnSpPr>
        <xdr:cNvPr id="775" name="直線コネクタ 774"/>
        <xdr:cNvCxnSpPr/>
      </xdr:nvCxnSpPr>
      <xdr:spPr>
        <a:xfrm flipV="1">
          <a:off x="19545300" y="17964150"/>
          <a:ext cx="889000" cy="59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776"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77"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778"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163121</xdr:rowOff>
    </xdr:from>
    <xdr:ext cx="469744" cy="259045"/>
    <xdr:sp macro="" textlink="">
      <xdr:nvSpPr>
        <xdr:cNvPr id="779" name="n_1mainValue【公民館】&#10;一人当たり面積"/>
        <xdr:cNvSpPr txBox="1"/>
      </xdr:nvSpPr>
      <xdr:spPr>
        <a:xfrm>
          <a:off x="21075727" y="1765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29227</xdr:rowOff>
    </xdr:from>
    <xdr:ext cx="469744" cy="259045"/>
    <xdr:sp macro="" textlink="">
      <xdr:nvSpPr>
        <xdr:cNvPr id="780" name="n_2mainValue【公民館】&#10;一人当たり面積"/>
        <xdr:cNvSpPr txBox="1"/>
      </xdr:nvSpPr>
      <xdr:spPr>
        <a:xfrm>
          <a:off x="20199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82204</xdr:rowOff>
    </xdr:from>
    <xdr:ext cx="469744" cy="259045"/>
    <xdr:sp macro="" textlink="">
      <xdr:nvSpPr>
        <xdr:cNvPr id="781" name="n_3mainValue【公民館】&#10;一人当たり面積"/>
        <xdr:cNvSpPr txBox="1"/>
      </xdr:nvSpPr>
      <xdr:spPr>
        <a:xfrm>
          <a:off x="19310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橋梁・トンネル、公営住宅、港湾・漁港については老朽化が進んでおり、類似団体よりも高い数値となっているが、保育園、学校施設、公民館については、高台移転等により新たに建設されたため類似団体より低い数値となっている。保育園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園を建設および改築、学校施設については平成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年度に中学校、平成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年度に小学校を建設、公民館については平成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建設しており、今後減価償却は進んでいくものの、類似団体を下回る推移については変わらず続いていくと想定される。道路に関しては、計画的に舗装や改良工事を実施しているが、比率は徐々に上昇している。類似団体や全国平均、県平均とも大きな差はなく、今度もこの傾向は続いていくと見込まれる。各施設の住民一人当たりの面積が類似団体と比較して大きい要因は、海岸線延長が長く山間部にも小さな集落が点在するという地理的条件によ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13,684
13,620
266.34
10,272,603
10,113,348
91,221
5,089,453
15,908,683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19.2
136.7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76200</xdr:rowOff>
    </xdr:from>
    <xdr:to>
      <xdr:col>24</xdr:col>
      <xdr:colOff>114300</xdr:colOff>
      <xdr:row>37</xdr:row>
      <xdr:rowOff>6350</xdr:rowOff>
    </xdr:to>
    <xdr:sp macro="" textlink="">
      <xdr:nvSpPr>
        <xdr:cNvPr id="70" name="楕円 69"/>
        <xdr:cNvSpPr/>
      </xdr:nvSpPr>
      <xdr:spPr>
        <a:xfrm>
          <a:off x="45847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99077</xdr:rowOff>
    </xdr:from>
    <xdr:ext cx="405111" cy="259045"/>
    <xdr:sp macro="" textlink="">
      <xdr:nvSpPr>
        <xdr:cNvPr id="71" name="【図書館】&#10;有形固定資産減価償却率該当値テキスト"/>
        <xdr:cNvSpPr txBox="1"/>
      </xdr:nvSpPr>
      <xdr:spPr>
        <a:xfrm>
          <a:off x="4673600" y="609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101600</xdr:rowOff>
    </xdr:from>
    <xdr:to>
      <xdr:col>20</xdr:col>
      <xdr:colOff>38100</xdr:colOff>
      <xdr:row>37</xdr:row>
      <xdr:rowOff>31750</xdr:rowOff>
    </xdr:to>
    <xdr:sp macro="" textlink="">
      <xdr:nvSpPr>
        <xdr:cNvPr id="72" name="楕円 71"/>
        <xdr:cNvSpPr/>
      </xdr:nvSpPr>
      <xdr:spPr>
        <a:xfrm>
          <a:off x="3746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127000</xdr:rowOff>
    </xdr:from>
    <xdr:to>
      <xdr:col>24</xdr:col>
      <xdr:colOff>63500</xdr:colOff>
      <xdr:row>36</xdr:row>
      <xdr:rowOff>152400</xdr:rowOff>
    </xdr:to>
    <xdr:cxnSp macro="">
      <xdr:nvCxnSpPr>
        <xdr:cNvPr id="73" name="直線コネクタ 72"/>
        <xdr:cNvCxnSpPr/>
      </xdr:nvCxnSpPr>
      <xdr:spPr>
        <a:xfrm flipV="1">
          <a:off x="3797300" y="6299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127000</xdr:rowOff>
    </xdr:from>
    <xdr:to>
      <xdr:col>15</xdr:col>
      <xdr:colOff>101600</xdr:colOff>
      <xdr:row>37</xdr:row>
      <xdr:rowOff>57150</xdr:rowOff>
    </xdr:to>
    <xdr:sp macro="" textlink="">
      <xdr:nvSpPr>
        <xdr:cNvPr id="74" name="楕円 73"/>
        <xdr:cNvSpPr/>
      </xdr:nvSpPr>
      <xdr:spPr>
        <a:xfrm>
          <a:off x="2857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152400</xdr:rowOff>
    </xdr:from>
    <xdr:to>
      <xdr:col>19</xdr:col>
      <xdr:colOff>177800</xdr:colOff>
      <xdr:row>37</xdr:row>
      <xdr:rowOff>6350</xdr:rowOff>
    </xdr:to>
    <xdr:cxnSp macro="">
      <xdr:nvCxnSpPr>
        <xdr:cNvPr id="75" name="直線コネクタ 74"/>
        <xdr:cNvCxnSpPr/>
      </xdr:nvCxnSpPr>
      <xdr:spPr>
        <a:xfrm flipV="1">
          <a:off x="2908300" y="632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152400</xdr:rowOff>
    </xdr:from>
    <xdr:to>
      <xdr:col>10</xdr:col>
      <xdr:colOff>165100</xdr:colOff>
      <xdr:row>37</xdr:row>
      <xdr:rowOff>82550</xdr:rowOff>
    </xdr:to>
    <xdr:sp macro="" textlink="">
      <xdr:nvSpPr>
        <xdr:cNvPr id="76" name="楕円 75"/>
        <xdr:cNvSpPr/>
      </xdr:nvSpPr>
      <xdr:spPr>
        <a:xfrm>
          <a:off x="1968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6350</xdr:rowOff>
    </xdr:from>
    <xdr:to>
      <xdr:col>15</xdr:col>
      <xdr:colOff>50800</xdr:colOff>
      <xdr:row>37</xdr:row>
      <xdr:rowOff>31750</xdr:rowOff>
    </xdr:to>
    <xdr:cxnSp macro="">
      <xdr:nvCxnSpPr>
        <xdr:cNvPr id="77" name="直線コネクタ 76"/>
        <xdr:cNvCxnSpPr/>
      </xdr:nvCxnSpPr>
      <xdr:spPr>
        <a:xfrm flipV="1">
          <a:off x="2019300" y="635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0" name="n_3aveValue【図書館】&#10;有形固定資産減価償却率"/>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48277</xdr:rowOff>
    </xdr:from>
    <xdr:ext cx="405111" cy="259045"/>
    <xdr:sp macro="" textlink="">
      <xdr:nvSpPr>
        <xdr:cNvPr id="81" name="n_1mainValue【図書館】&#10;有形固定資産減価償却率"/>
        <xdr:cNvSpPr txBox="1"/>
      </xdr:nvSpPr>
      <xdr:spPr>
        <a:xfrm>
          <a:off x="3582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73677</xdr:rowOff>
    </xdr:from>
    <xdr:ext cx="405111" cy="259045"/>
    <xdr:sp macro="" textlink="">
      <xdr:nvSpPr>
        <xdr:cNvPr id="82" name="n_2mainValue【図書館】&#10;有形固定資産減価償却率"/>
        <xdr:cNvSpPr txBox="1"/>
      </xdr:nvSpPr>
      <xdr:spPr>
        <a:xfrm>
          <a:off x="2705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99077</xdr:rowOff>
    </xdr:from>
    <xdr:ext cx="405111" cy="259045"/>
    <xdr:sp macro="" textlink="">
      <xdr:nvSpPr>
        <xdr:cNvPr id="83" name="n_3mainValue【図書館】&#10;有形固定資産減価償却率"/>
        <xdr:cNvSpPr txBox="1"/>
      </xdr:nvSpPr>
      <xdr:spPr>
        <a:xfrm>
          <a:off x="1816744" y="609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8"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105410</xdr:rowOff>
    </xdr:from>
    <xdr:to>
      <xdr:col>55</xdr:col>
      <xdr:colOff>50800</xdr:colOff>
      <xdr:row>39</xdr:row>
      <xdr:rowOff>35560</xdr:rowOff>
    </xdr:to>
    <xdr:sp macro="" textlink="">
      <xdr:nvSpPr>
        <xdr:cNvPr id="118" name="楕円 117"/>
        <xdr:cNvSpPr/>
      </xdr:nvSpPr>
      <xdr:spPr>
        <a:xfrm>
          <a:off x="10426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128287</xdr:rowOff>
    </xdr:from>
    <xdr:ext cx="469744" cy="259045"/>
    <xdr:sp macro="" textlink="">
      <xdr:nvSpPr>
        <xdr:cNvPr id="119" name="【図書館】&#10;一人当たり面積該当値テキスト"/>
        <xdr:cNvSpPr txBox="1"/>
      </xdr:nvSpPr>
      <xdr:spPr>
        <a:xfrm>
          <a:off x="10515600"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111125</xdr:rowOff>
    </xdr:from>
    <xdr:to>
      <xdr:col>50</xdr:col>
      <xdr:colOff>165100</xdr:colOff>
      <xdr:row>39</xdr:row>
      <xdr:rowOff>41275</xdr:rowOff>
    </xdr:to>
    <xdr:sp macro="" textlink="">
      <xdr:nvSpPr>
        <xdr:cNvPr id="120" name="楕円 119"/>
        <xdr:cNvSpPr/>
      </xdr:nvSpPr>
      <xdr:spPr>
        <a:xfrm>
          <a:off x="9588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156210</xdr:rowOff>
    </xdr:from>
    <xdr:to>
      <xdr:col>55</xdr:col>
      <xdr:colOff>0</xdr:colOff>
      <xdr:row>38</xdr:row>
      <xdr:rowOff>161925</xdr:rowOff>
    </xdr:to>
    <xdr:cxnSp macro="">
      <xdr:nvCxnSpPr>
        <xdr:cNvPr id="121" name="直線コネクタ 120"/>
        <xdr:cNvCxnSpPr/>
      </xdr:nvCxnSpPr>
      <xdr:spPr>
        <a:xfrm flipV="1">
          <a:off x="9639300" y="66713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22" name="楕円 121"/>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161925</xdr:rowOff>
    </xdr:from>
    <xdr:to>
      <xdr:col>50</xdr:col>
      <xdr:colOff>114300</xdr:colOff>
      <xdr:row>38</xdr:row>
      <xdr:rowOff>167640</xdr:rowOff>
    </xdr:to>
    <xdr:cxnSp macro="">
      <xdr:nvCxnSpPr>
        <xdr:cNvPr id="123" name="直線コネクタ 122"/>
        <xdr:cNvCxnSpPr/>
      </xdr:nvCxnSpPr>
      <xdr:spPr>
        <a:xfrm flipV="1">
          <a:off x="8750300" y="66770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128270</xdr:rowOff>
    </xdr:from>
    <xdr:to>
      <xdr:col>41</xdr:col>
      <xdr:colOff>101600</xdr:colOff>
      <xdr:row>39</xdr:row>
      <xdr:rowOff>58420</xdr:rowOff>
    </xdr:to>
    <xdr:sp macro="" textlink="">
      <xdr:nvSpPr>
        <xdr:cNvPr id="124" name="楕円 123"/>
        <xdr:cNvSpPr/>
      </xdr:nvSpPr>
      <xdr:spPr>
        <a:xfrm>
          <a:off x="7810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167640</xdr:rowOff>
    </xdr:from>
    <xdr:to>
      <xdr:col>45</xdr:col>
      <xdr:colOff>177800</xdr:colOff>
      <xdr:row>39</xdr:row>
      <xdr:rowOff>7620</xdr:rowOff>
    </xdr:to>
    <xdr:cxnSp macro="">
      <xdr:nvCxnSpPr>
        <xdr:cNvPr id="125" name="直線コネクタ 124"/>
        <xdr:cNvCxnSpPr/>
      </xdr:nvCxnSpPr>
      <xdr:spPr>
        <a:xfrm flipV="1">
          <a:off x="7861300" y="66827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6"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7"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72407</xdr:rowOff>
    </xdr:from>
    <xdr:ext cx="469744" cy="259045"/>
    <xdr:sp macro="" textlink="">
      <xdr:nvSpPr>
        <xdr:cNvPr id="128" name="n_3aveValue【図書館】&#10;一人当たり面積"/>
        <xdr:cNvSpPr txBox="1"/>
      </xdr:nvSpPr>
      <xdr:spPr>
        <a:xfrm>
          <a:off x="7626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57802</xdr:rowOff>
    </xdr:from>
    <xdr:ext cx="469744" cy="259045"/>
    <xdr:sp macro="" textlink="">
      <xdr:nvSpPr>
        <xdr:cNvPr id="129" name="n_1mainValue【図書館】&#10;一人当たり面積"/>
        <xdr:cNvSpPr txBox="1"/>
      </xdr:nvSpPr>
      <xdr:spPr>
        <a:xfrm>
          <a:off x="93917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63517</xdr:rowOff>
    </xdr:from>
    <xdr:ext cx="469744" cy="259045"/>
    <xdr:sp macro="" textlink="">
      <xdr:nvSpPr>
        <xdr:cNvPr id="130" name="n_2mainValue【図書館】&#10;一人当たり面積"/>
        <xdr:cNvSpPr txBox="1"/>
      </xdr:nvSpPr>
      <xdr:spPr>
        <a:xfrm>
          <a:off x="8515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74947</xdr:rowOff>
    </xdr:from>
    <xdr:ext cx="469744" cy="259045"/>
    <xdr:sp macro="" textlink="">
      <xdr:nvSpPr>
        <xdr:cNvPr id="131" name="n_3mainValue【図書館】&#10;一人当たり面積"/>
        <xdr:cNvSpPr txBox="1"/>
      </xdr:nvSpPr>
      <xdr:spPr>
        <a:xfrm>
          <a:off x="7626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61"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80645</xdr:rowOff>
    </xdr:from>
    <xdr:to>
      <xdr:col>24</xdr:col>
      <xdr:colOff>114300</xdr:colOff>
      <xdr:row>62</xdr:row>
      <xdr:rowOff>10795</xdr:rowOff>
    </xdr:to>
    <xdr:sp macro="" textlink="">
      <xdr:nvSpPr>
        <xdr:cNvPr id="171" name="楕円 170"/>
        <xdr:cNvSpPr/>
      </xdr:nvSpPr>
      <xdr:spPr>
        <a:xfrm>
          <a:off x="4584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59072</xdr:rowOff>
    </xdr:from>
    <xdr:ext cx="405111" cy="259045"/>
    <xdr:sp macro="" textlink="">
      <xdr:nvSpPr>
        <xdr:cNvPr id="172" name="【体育館・プール】&#10;有形固定資産減価償却率該当値テキスト"/>
        <xdr:cNvSpPr txBox="1"/>
      </xdr:nvSpPr>
      <xdr:spPr>
        <a:xfrm>
          <a:off x="4673600"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114935</xdr:rowOff>
    </xdr:from>
    <xdr:to>
      <xdr:col>20</xdr:col>
      <xdr:colOff>38100</xdr:colOff>
      <xdr:row>62</xdr:row>
      <xdr:rowOff>45085</xdr:rowOff>
    </xdr:to>
    <xdr:sp macro="" textlink="">
      <xdr:nvSpPr>
        <xdr:cNvPr id="173" name="楕円 172"/>
        <xdr:cNvSpPr/>
      </xdr:nvSpPr>
      <xdr:spPr>
        <a:xfrm>
          <a:off x="3746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131445</xdr:rowOff>
    </xdr:from>
    <xdr:to>
      <xdr:col>24</xdr:col>
      <xdr:colOff>63500</xdr:colOff>
      <xdr:row>61</xdr:row>
      <xdr:rowOff>165735</xdr:rowOff>
    </xdr:to>
    <xdr:cxnSp macro="">
      <xdr:nvCxnSpPr>
        <xdr:cNvPr id="174" name="直線コネクタ 173"/>
        <xdr:cNvCxnSpPr/>
      </xdr:nvCxnSpPr>
      <xdr:spPr>
        <a:xfrm flipV="1">
          <a:off x="3797300" y="105898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36830</xdr:rowOff>
    </xdr:from>
    <xdr:to>
      <xdr:col>15</xdr:col>
      <xdr:colOff>101600</xdr:colOff>
      <xdr:row>62</xdr:row>
      <xdr:rowOff>138430</xdr:rowOff>
    </xdr:to>
    <xdr:sp macro="" textlink="">
      <xdr:nvSpPr>
        <xdr:cNvPr id="175" name="楕円 174"/>
        <xdr:cNvSpPr/>
      </xdr:nvSpPr>
      <xdr:spPr>
        <a:xfrm>
          <a:off x="2857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165735</xdr:rowOff>
    </xdr:from>
    <xdr:to>
      <xdr:col>19</xdr:col>
      <xdr:colOff>177800</xdr:colOff>
      <xdr:row>62</xdr:row>
      <xdr:rowOff>87630</xdr:rowOff>
    </xdr:to>
    <xdr:cxnSp macro="">
      <xdr:nvCxnSpPr>
        <xdr:cNvPr id="176" name="直線コネクタ 175"/>
        <xdr:cNvCxnSpPr/>
      </xdr:nvCxnSpPr>
      <xdr:spPr>
        <a:xfrm flipV="1">
          <a:off x="2908300" y="1062418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78740</xdr:rowOff>
    </xdr:from>
    <xdr:to>
      <xdr:col>10</xdr:col>
      <xdr:colOff>165100</xdr:colOff>
      <xdr:row>63</xdr:row>
      <xdr:rowOff>8890</xdr:rowOff>
    </xdr:to>
    <xdr:sp macro="" textlink="">
      <xdr:nvSpPr>
        <xdr:cNvPr id="177" name="楕円 176"/>
        <xdr:cNvSpPr/>
      </xdr:nvSpPr>
      <xdr:spPr>
        <a:xfrm>
          <a:off x="1968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87630</xdr:rowOff>
    </xdr:from>
    <xdr:to>
      <xdr:col>15</xdr:col>
      <xdr:colOff>50800</xdr:colOff>
      <xdr:row>62</xdr:row>
      <xdr:rowOff>129540</xdr:rowOff>
    </xdr:to>
    <xdr:cxnSp macro="">
      <xdr:nvCxnSpPr>
        <xdr:cNvPr id="178" name="直線コネクタ 177"/>
        <xdr:cNvCxnSpPr/>
      </xdr:nvCxnSpPr>
      <xdr:spPr>
        <a:xfrm flipV="1">
          <a:off x="2019300" y="107175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9"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80"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81"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36212</xdr:rowOff>
    </xdr:from>
    <xdr:ext cx="405111" cy="259045"/>
    <xdr:sp macro="" textlink="">
      <xdr:nvSpPr>
        <xdr:cNvPr id="182" name="n_1mainValue【体育館・プール】&#10;有形固定資産減価償却率"/>
        <xdr:cNvSpPr txBox="1"/>
      </xdr:nvSpPr>
      <xdr:spPr>
        <a:xfrm>
          <a:off x="35820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129557</xdr:rowOff>
    </xdr:from>
    <xdr:ext cx="405111" cy="259045"/>
    <xdr:sp macro="" textlink="">
      <xdr:nvSpPr>
        <xdr:cNvPr id="183" name="n_2mainValue【体育館・プール】&#10;有形固定資産減価償却率"/>
        <xdr:cNvSpPr txBox="1"/>
      </xdr:nvSpPr>
      <xdr:spPr>
        <a:xfrm>
          <a:off x="27057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17</xdr:rowOff>
    </xdr:from>
    <xdr:ext cx="405111" cy="259045"/>
    <xdr:sp macro="" textlink="">
      <xdr:nvSpPr>
        <xdr:cNvPr id="184" name="n_3mainValue【体育館・プール】&#10;有形固定資産減価償却率"/>
        <xdr:cNvSpPr txBox="1"/>
      </xdr:nvSpPr>
      <xdr:spPr>
        <a:xfrm>
          <a:off x="18167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11"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130251</xdr:rowOff>
    </xdr:from>
    <xdr:to>
      <xdr:col>55</xdr:col>
      <xdr:colOff>50800</xdr:colOff>
      <xdr:row>63</xdr:row>
      <xdr:rowOff>60401</xdr:rowOff>
    </xdr:to>
    <xdr:sp macro="" textlink="">
      <xdr:nvSpPr>
        <xdr:cNvPr id="221" name="楕円 220"/>
        <xdr:cNvSpPr/>
      </xdr:nvSpPr>
      <xdr:spPr>
        <a:xfrm>
          <a:off x="10426700" y="1076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153128</xdr:rowOff>
    </xdr:from>
    <xdr:ext cx="469744" cy="259045"/>
    <xdr:sp macro="" textlink="">
      <xdr:nvSpPr>
        <xdr:cNvPr id="222" name="【体育館・プール】&#10;一人当たり面積該当値テキスト"/>
        <xdr:cNvSpPr txBox="1"/>
      </xdr:nvSpPr>
      <xdr:spPr>
        <a:xfrm>
          <a:off x="10515600" y="1061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131623</xdr:rowOff>
    </xdr:from>
    <xdr:to>
      <xdr:col>50</xdr:col>
      <xdr:colOff>165100</xdr:colOff>
      <xdr:row>63</xdr:row>
      <xdr:rowOff>61773</xdr:rowOff>
    </xdr:to>
    <xdr:sp macro="" textlink="">
      <xdr:nvSpPr>
        <xdr:cNvPr id="223" name="楕円 222"/>
        <xdr:cNvSpPr/>
      </xdr:nvSpPr>
      <xdr:spPr>
        <a:xfrm>
          <a:off x="9588500" y="107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9601</xdr:rowOff>
    </xdr:from>
    <xdr:to>
      <xdr:col>55</xdr:col>
      <xdr:colOff>0</xdr:colOff>
      <xdr:row>63</xdr:row>
      <xdr:rowOff>10973</xdr:rowOff>
    </xdr:to>
    <xdr:cxnSp macro="">
      <xdr:nvCxnSpPr>
        <xdr:cNvPr id="224" name="直線コネクタ 223"/>
        <xdr:cNvCxnSpPr/>
      </xdr:nvCxnSpPr>
      <xdr:spPr>
        <a:xfrm flipV="1">
          <a:off x="9639300" y="1081095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153112</xdr:rowOff>
    </xdr:from>
    <xdr:to>
      <xdr:col>46</xdr:col>
      <xdr:colOff>38100</xdr:colOff>
      <xdr:row>63</xdr:row>
      <xdr:rowOff>83262</xdr:rowOff>
    </xdr:to>
    <xdr:sp macro="" textlink="">
      <xdr:nvSpPr>
        <xdr:cNvPr id="225" name="楕円 224"/>
        <xdr:cNvSpPr/>
      </xdr:nvSpPr>
      <xdr:spPr>
        <a:xfrm>
          <a:off x="8699500" y="107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10973</xdr:rowOff>
    </xdr:from>
    <xdr:to>
      <xdr:col>50</xdr:col>
      <xdr:colOff>114300</xdr:colOff>
      <xdr:row>63</xdr:row>
      <xdr:rowOff>32462</xdr:rowOff>
    </xdr:to>
    <xdr:cxnSp macro="">
      <xdr:nvCxnSpPr>
        <xdr:cNvPr id="226" name="直線コネクタ 225"/>
        <xdr:cNvCxnSpPr/>
      </xdr:nvCxnSpPr>
      <xdr:spPr>
        <a:xfrm flipV="1">
          <a:off x="8750300" y="10812323"/>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157226</xdr:rowOff>
    </xdr:from>
    <xdr:to>
      <xdr:col>41</xdr:col>
      <xdr:colOff>101600</xdr:colOff>
      <xdr:row>63</xdr:row>
      <xdr:rowOff>87376</xdr:rowOff>
    </xdr:to>
    <xdr:sp macro="" textlink="">
      <xdr:nvSpPr>
        <xdr:cNvPr id="227" name="楕円 226"/>
        <xdr:cNvSpPr/>
      </xdr:nvSpPr>
      <xdr:spPr>
        <a:xfrm>
          <a:off x="7810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32462</xdr:rowOff>
    </xdr:from>
    <xdr:to>
      <xdr:col>45</xdr:col>
      <xdr:colOff>177800</xdr:colOff>
      <xdr:row>63</xdr:row>
      <xdr:rowOff>36576</xdr:rowOff>
    </xdr:to>
    <xdr:cxnSp macro="">
      <xdr:nvCxnSpPr>
        <xdr:cNvPr id="228" name="直線コネクタ 227"/>
        <xdr:cNvCxnSpPr/>
      </xdr:nvCxnSpPr>
      <xdr:spPr>
        <a:xfrm flipV="1">
          <a:off x="7861300" y="1083381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29"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93591</xdr:rowOff>
    </xdr:from>
    <xdr:ext cx="469744" cy="259045"/>
    <xdr:sp macro="" textlink="">
      <xdr:nvSpPr>
        <xdr:cNvPr id="231" name="n_3aveValue【体育館・プール】&#10;一人当たり面積"/>
        <xdr:cNvSpPr txBox="1"/>
      </xdr:nvSpPr>
      <xdr:spPr>
        <a:xfrm>
          <a:off x="7626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78300</xdr:rowOff>
    </xdr:from>
    <xdr:ext cx="469744" cy="259045"/>
    <xdr:sp macro="" textlink="">
      <xdr:nvSpPr>
        <xdr:cNvPr id="232" name="n_1mainValue【体育館・プール】&#10;一人当たり面積"/>
        <xdr:cNvSpPr txBox="1"/>
      </xdr:nvSpPr>
      <xdr:spPr>
        <a:xfrm>
          <a:off x="9391727" y="1053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74389</xdr:rowOff>
    </xdr:from>
    <xdr:ext cx="469744" cy="259045"/>
    <xdr:sp macro="" textlink="">
      <xdr:nvSpPr>
        <xdr:cNvPr id="233" name="n_2mainValue【体育館・プール】&#10;一人当たり面積"/>
        <xdr:cNvSpPr txBox="1"/>
      </xdr:nvSpPr>
      <xdr:spPr>
        <a:xfrm>
          <a:off x="8515427" y="1087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103903</xdr:rowOff>
    </xdr:from>
    <xdr:ext cx="469744" cy="259045"/>
    <xdr:sp macro="" textlink="">
      <xdr:nvSpPr>
        <xdr:cNvPr id="234" name="n_3mainValue【体育館・プール】&#10;一人当たり面積"/>
        <xdr:cNvSpPr txBox="1"/>
      </xdr:nvSpPr>
      <xdr:spPr>
        <a:xfrm>
          <a:off x="7626427" y="105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64"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74" name="楕円 273"/>
        <xdr:cNvSpPr/>
      </xdr:nvSpPr>
      <xdr:spPr>
        <a:xfrm>
          <a:off x="45847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55263</xdr:rowOff>
    </xdr:from>
    <xdr:ext cx="405111" cy="259045"/>
    <xdr:sp macro="" textlink="">
      <xdr:nvSpPr>
        <xdr:cNvPr id="275" name="【福祉施設】&#10;有形固定資産減価償却率該当値テキスト"/>
        <xdr:cNvSpPr txBox="1"/>
      </xdr:nvSpPr>
      <xdr:spPr>
        <a:xfrm>
          <a:off x="4673600"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111125</xdr:rowOff>
    </xdr:from>
    <xdr:to>
      <xdr:col>20</xdr:col>
      <xdr:colOff>38100</xdr:colOff>
      <xdr:row>83</xdr:row>
      <xdr:rowOff>41275</xdr:rowOff>
    </xdr:to>
    <xdr:sp macro="" textlink="">
      <xdr:nvSpPr>
        <xdr:cNvPr id="276" name="楕円 275"/>
        <xdr:cNvSpPr/>
      </xdr:nvSpPr>
      <xdr:spPr>
        <a:xfrm>
          <a:off x="3746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127636</xdr:rowOff>
    </xdr:from>
    <xdr:to>
      <xdr:col>24</xdr:col>
      <xdr:colOff>63500</xdr:colOff>
      <xdr:row>82</xdr:row>
      <xdr:rowOff>161925</xdr:rowOff>
    </xdr:to>
    <xdr:cxnSp macro="">
      <xdr:nvCxnSpPr>
        <xdr:cNvPr id="277" name="直線コネクタ 276"/>
        <xdr:cNvCxnSpPr/>
      </xdr:nvCxnSpPr>
      <xdr:spPr>
        <a:xfrm flipV="1">
          <a:off x="3797300" y="141865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55880</xdr:rowOff>
    </xdr:from>
    <xdr:to>
      <xdr:col>15</xdr:col>
      <xdr:colOff>101600</xdr:colOff>
      <xdr:row>82</xdr:row>
      <xdr:rowOff>157480</xdr:rowOff>
    </xdr:to>
    <xdr:sp macro="" textlink="">
      <xdr:nvSpPr>
        <xdr:cNvPr id="278" name="楕円 277"/>
        <xdr:cNvSpPr/>
      </xdr:nvSpPr>
      <xdr:spPr>
        <a:xfrm>
          <a:off x="2857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82</xdr:row>
      <xdr:rowOff>161925</xdr:rowOff>
    </xdr:to>
    <xdr:cxnSp macro="">
      <xdr:nvCxnSpPr>
        <xdr:cNvPr id="279" name="直線コネクタ 278"/>
        <xdr:cNvCxnSpPr/>
      </xdr:nvCxnSpPr>
      <xdr:spPr>
        <a:xfrm>
          <a:off x="2908300" y="141655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162561</xdr:rowOff>
    </xdr:from>
    <xdr:to>
      <xdr:col>10</xdr:col>
      <xdr:colOff>165100</xdr:colOff>
      <xdr:row>83</xdr:row>
      <xdr:rowOff>92711</xdr:rowOff>
    </xdr:to>
    <xdr:sp macro="" textlink="">
      <xdr:nvSpPr>
        <xdr:cNvPr id="280" name="楕円 279"/>
        <xdr:cNvSpPr/>
      </xdr:nvSpPr>
      <xdr:spPr>
        <a:xfrm>
          <a:off x="1968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106680</xdr:rowOff>
    </xdr:from>
    <xdr:to>
      <xdr:col>15</xdr:col>
      <xdr:colOff>50800</xdr:colOff>
      <xdr:row>83</xdr:row>
      <xdr:rowOff>41911</xdr:rowOff>
    </xdr:to>
    <xdr:cxnSp macro="">
      <xdr:nvCxnSpPr>
        <xdr:cNvPr id="281" name="直線コネクタ 280"/>
        <xdr:cNvCxnSpPr/>
      </xdr:nvCxnSpPr>
      <xdr:spPr>
        <a:xfrm flipV="1">
          <a:off x="2019300" y="141655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282"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84"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32402</xdr:rowOff>
    </xdr:from>
    <xdr:ext cx="405111" cy="259045"/>
    <xdr:sp macro="" textlink="">
      <xdr:nvSpPr>
        <xdr:cNvPr id="285" name="n_1mainValue【福祉施設】&#10;有形固定資産減価償却率"/>
        <xdr:cNvSpPr txBox="1"/>
      </xdr:nvSpPr>
      <xdr:spPr>
        <a:xfrm>
          <a:off x="35820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286" name="n_2mainValue【福祉施設】&#10;有形固定資産減価償却率"/>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83838</xdr:rowOff>
    </xdr:from>
    <xdr:ext cx="405111" cy="259045"/>
    <xdr:sp macro="" textlink="">
      <xdr:nvSpPr>
        <xdr:cNvPr id="287" name="n_3mainValue【福祉施設】&#10;有形固定資産減価償却率"/>
        <xdr:cNvSpPr txBox="1"/>
      </xdr:nvSpPr>
      <xdr:spPr>
        <a:xfrm>
          <a:off x="1816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16"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144780</xdr:rowOff>
    </xdr:from>
    <xdr:to>
      <xdr:col>55</xdr:col>
      <xdr:colOff>50800</xdr:colOff>
      <xdr:row>82</xdr:row>
      <xdr:rowOff>74930</xdr:rowOff>
    </xdr:to>
    <xdr:sp macro="" textlink="">
      <xdr:nvSpPr>
        <xdr:cNvPr id="326" name="楕円 325"/>
        <xdr:cNvSpPr/>
      </xdr:nvSpPr>
      <xdr:spPr>
        <a:xfrm>
          <a:off x="10426700" y="140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167657</xdr:rowOff>
    </xdr:from>
    <xdr:ext cx="469744" cy="259045"/>
    <xdr:sp macro="" textlink="">
      <xdr:nvSpPr>
        <xdr:cNvPr id="327" name="【福祉施設】&#10;一人当たり面積該当値テキスト"/>
        <xdr:cNvSpPr txBox="1"/>
      </xdr:nvSpPr>
      <xdr:spPr>
        <a:xfrm>
          <a:off x="10515600" y="1388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163830</xdr:rowOff>
    </xdr:from>
    <xdr:to>
      <xdr:col>50</xdr:col>
      <xdr:colOff>165100</xdr:colOff>
      <xdr:row>82</xdr:row>
      <xdr:rowOff>93980</xdr:rowOff>
    </xdr:to>
    <xdr:sp macro="" textlink="">
      <xdr:nvSpPr>
        <xdr:cNvPr id="328" name="楕円 327"/>
        <xdr:cNvSpPr/>
      </xdr:nvSpPr>
      <xdr:spPr>
        <a:xfrm>
          <a:off x="9588500" y="1405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24130</xdr:rowOff>
    </xdr:from>
    <xdr:to>
      <xdr:col>55</xdr:col>
      <xdr:colOff>0</xdr:colOff>
      <xdr:row>82</xdr:row>
      <xdr:rowOff>43180</xdr:rowOff>
    </xdr:to>
    <xdr:cxnSp macro="">
      <xdr:nvCxnSpPr>
        <xdr:cNvPr id="329" name="直線コネクタ 328"/>
        <xdr:cNvCxnSpPr/>
      </xdr:nvCxnSpPr>
      <xdr:spPr>
        <a:xfrm flipV="1">
          <a:off x="9639300" y="140830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168911</xdr:rowOff>
    </xdr:from>
    <xdr:to>
      <xdr:col>46</xdr:col>
      <xdr:colOff>38100</xdr:colOff>
      <xdr:row>85</xdr:row>
      <xdr:rowOff>99061</xdr:rowOff>
    </xdr:to>
    <xdr:sp macro="" textlink="">
      <xdr:nvSpPr>
        <xdr:cNvPr id="330" name="楕円 329"/>
        <xdr:cNvSpPr/>
      </xdr:nvSpPr>
      <xdr:spPr>
        <a:xfrm>
          <a:off x="8699500" y="1457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43180</xdr:rowOff>
    </xdr:from>
    <xdr:to>
      <xdr:col>50</xdr:col>
      <xdr:colOff>114300</xdr:colOff>
      <xdr:row>85</xdr:row>
      <xdr:rowOff>48261</xdr:rowOff>
    </xdr:to>
    <xdr:cxnSp macro="">
      <xdr:nvCxnSpPr>
        <xdr:cNvPr id="331" name="直線コネクタ 330"/>
        <xdr:cNvCxnSpPr/>
      </xdr:nvCxnSpPr>
      <xdr:spPr>
        <a:xfrm flipV="1">
          <a:off x="8750300" y="14102080"/>
          <a:ext cx="889000" cy="5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5080</xdr:rowOff>
    </xdr:from>
    <xdr:to>
      <xdr:col>41</xdr:col>
      <xdr:colOff>101600</xdr:colOff>
      <xdr:row>85</xdr:row>
      <xdr:rowOff>106680</xdr:rowOff>
    </xdr:to>
    <xdr:sp macro="" textlink="">
      <xdr:nvSpPr>
        <xdr:cNvPr id="332" name="楕円 331"/>
        <xdr:cNvSpPr/>
      </xdr:nvSpPr>
      <xdr:spPr>
        <a:xfrm>
          <a:off x="78105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48261</xdr:rowOff>
    </xdr:from>
    <xdr:to>
      <xdr:col>45</xdr:col>
      <xdr:colOff>177800</xdr:colOff>
      <xdr:row>85</xdr:row>
      <xdr:rowOff>55880</xdr:rowOff>
    </xdr:to>
    <xdr:cxnSp macro="">
      <xdr:nvCxnSpPr>
        <xdr:cNvPr id="333" name="直線コネクタ 332"/>
        <xdr:cNvCxnSpPr/>
      </xdr:nvCxnSpPr>
      <xdr:spPr>
        <a:xfrm flipV="1">
          <a:off x="7861300" y="146215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142257</xdr:rowOff>
    </xdr:from>
    <xdr:ext cx="469744" cy="259045"/>
    <xdr:sp macro="" textlink="">
      <xdr:nvSpPr>
        <xdr:cNvPr id="334" name="n_1aveValue【福祉施設】&#10;一人当たり面積"/>
        <xdr:cNvSpPr txBox="1"/>
      </xdr:nvSpPr>
      <xdr:spPr>
        <a:xfrm>
          <a:off x="93917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35" name="n_2aveValue【福祉施設】&#10;一人当たり面積"/>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2557</xdr:rowOff>
    </xdr:from>
    <xdr:ext cx="469744" cy="259045"/>
    <xdr:sp macro="" textlink="">
      <xdr:nvSpPr>
        <xdr:cNvPr id="336" name="n_3aveValue【福祉施設】&#10;一人当たり面積"/>
        <xdr:cNvSpPr txBox="1"/>
      </xdr:nvSpPr>
      <xdr:spPr>
        <a:xfrm>
          <a:off x="7626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110507</xdr:rowOff>
    </xdr:from>
    <xdr:ext cx="469744" cy="259045"/>
    <xdr:sp macro="" textlink="">
      <xdr:nvSpPr>
        <xdr:cNvPr id="337" name="n_1mainValue【福祉施設】&#10;一人当たり面積"/>
        <xdr:cNvSpPr txBox="1"/>
      </xdr:nvSpPr>
      <xdr:spPr>
        <a:xfrm>
          <a:off x="9391727" y="138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115588</xdr:rowOff>
    </xdr:from>
    <xdr:ext cx="469744" cy="259045"/>
    <xdr:sp macro="" textlink="">
      <xdr:nvSpPr>
        <xdr:cNvPr id="338" name="n_2mainValue【福祉施設】&#10;一人当たり面積"/>
        <xdr:cNvSpPr txBox="1"/>
      </xdr:nvSpPr>
      <xdr:spPr>
        <a:xfrm>
          <a:off x="8515427" y="1434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123207</xdr:rowOff>
    </xdr:from>
    <xdr:ext cx="469744" cy="259045"/>
    <xdr:sp macro="" textlink="">
      <xdr:nvSpPr>
        <xdr:cNvPr id="339" name="n_3mainValue【福祉施設】&#10;一人当たり面積"/>
        <xdr:cNvSpPr txBox="1"/>
      </xdr:nvSpPr>
      <xdr:spPr>
        <a:xfrm>
          <a:off x="7626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68"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166370</xdr:rowOff>
    </xdr:from>
    <xdr:to>
      <xdr:col>24</xdr:col>
      <xdr:colOff>114300</xdr:colOff>
      <xdr:row>103</xdr:row>
      <xdr:rowOff>96520</xdr:rowOff>
    </xdr:to>
    <xdr:sp macro="" textlink="">
      <xdr:nvSpPr>
        <xdr:cNvPr id="378" name="楕円 377"/>
        <xdr:cNvSpPr/>
      </xdr:nvSpPr>
      <xdr:spPr>
        <a:xfrm>
          <a:off x="45847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17797</xdr:rowOff>
    </xdr:from>
    <xdr:ext cx="405111" cy="259045"/>
    <xdr:sp macro="" textlink="">
      <xdr:nvSpPr>
        <xdr:cNvPr id="379" name="【市民会館】&#10;有形固定資産減価償却率該当値テキスト"/>
        <xdr:cNvSpPr txBox="1"/>
      </xdr:nvSpPr>
      <xdr:spPr>
        <a:xfrm>
          <a:off x="4673600"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24130</xdr:rowOff>
    </xdr:from>
    <xdr:to>
      <xdr:col>20</xdr:col>
      <xdr:colOff>38100</xdr:colOff>
      <xdr:row>103</xdr:row>
      <xdr:rowOff>125730</xdr:rowOff>
    </xdr:to>
    <xdr:sp macro="" textlink="">
      <xdr:nvSpPr>
        <xdr:cNvPr id="380" name="楕円 379"/>
        <xdr:cNvSpPr/>
      </xdr:nvSpPr>
      <xdr:spPr>
        <a:xfrm>
          <a:off x="3746500" y="176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45720</xdr:rowOff>
    </xdr:from>
    <xdr:to>
      <xdr:col>24</xdr:col>
      <xdr:colOff>63500</xdr:colOff>
      <xdr:row>103</xdr:row>
      <xdr:rowOff>74930</xdr:rowOff>
    </xdr:to>
    <xdr:cxnSp macro="">
      <xdr:nvCxnSpPr>
        <xdr:cNvPr id="381" name="直線コネクタ 380"/>
        <xdr:cNvCxnSpPr/>
      </xdr:nvCxnSpPr>
      <xdr:spPr>
        <a:xfrm flipV="1">
          <a:off x="3797300" y="1770507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38100</xdr:rowOff>
    </xdr:from>
    <xdr:to>
      <xdr:col>15</xdr:col>
      <xdr:colOff>101600</xdr:colOff>
      <xdr:row>103</xdr:row>
      <xdr:rowOff>139700</xdr:rowOff>
    </xdr:to>
    <xdr:sp macro="" textlink="">
      <xdr:nvSpPr>
        <xdr:cNvPr id="382" name="楕円 381"/>
        <xdr:cNvSpPr/>
      </xdr:nvSpPr>
      <xdr:spPr>
        <a:xfrm>
          <a:off x="2857500" y="176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74930</xdr:rowOff>
    </xdr:from>
    <xdr:to>
      <xdr:col>19</xdr:col>
      <xdr:colOff>177800</xdr:colOff>
      <xdr:row>103</xdr:row>
      <xdr:rowOff>88900</xdr:rowOff>
    </xdr:to>
    <xdr:cxnSp macro="">
      <xdr:nvCxnSpPr>
        <xdr:cNvPr id="383" name="直線コネクタ 382"/>
        <xdr:cNvCxnSpPr/>
      </xdr:nvCxnSpPr>
      <xdr:spPr>
        <a:xfrm flipV="1">
          <a:off x="2908300" y="1773428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64770</xdr:rowOff>
    </xdr:from>
    <xdr:to>
      <xdr:col>10</xdr:col>
      <xdr:colOff>165100</xdr:colOff>
      <xdr:row>103</xdr:row>
      <xdr:rowOff>166370</xdr:rowOff>
    </xdr:to>
    <xdr:sp macro="" textlink="">
      <xdr:nvSpPr>
        <xdr:cNvPr id="384" name="楕円 383"/>
        <xdr:cNvSpPr/>
      </xdr:nvSpPr>
      <xdr:spPr>
        <a:xfrm>
          <a:off x="1968500" y="177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88900</xdr:rowOff>
    </xdr:from>
    <xdr:to>
      <xdr:col>15</xdr:col>
      <xdr:colOff>50800</xdr:colOff>
      <xdr:row>103</xdr:row>
      <xdr:rowOff>115570</xdr:rowOff>
    </xdr:to>
    <xdr:cxnSp macro="">
      <xdr:nvCxnSpPr>
        <xdr:cNvPr id="385" name="直線コネクタ 384"/>
        <xdr:cNvCxnSpPr/>
      </xdr:nvCxnSpPr>
      <xdr:spPr>
        <a:xfrm flipV="1">
          <a:off x="2019300" y="177482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86"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87"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86377</xdr:rowOff>
    </xdr:from>
    <xdr:ext cx="405111" cy="259045"/>
    <xdr:sp macro="" textlink="">
      <xdr:nvSpPr>
        <xdr:cNvPr id="388" name="n_3aveValue【市民会館】&#10;有形固定資産減価償却率"/>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142257</xdr:rowOff>
    </xdr:from>
    <xdr:ext cx="405111" cy="259045"/>
    <xdr:sp macro="" textlink="">
      <xdr:nvSpPr>
        <xdr:cNvPr id="389" name="n_1mainValue【市民会館】&#10;有形固定資産減価償却率"/>
        <xdr:cNvSpPr txBox="1"/>
      </xdr:nvSpPr>
      <xdr:spPr>
        <a:xfrm>
          <a:off x="3582044" y="1745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156227</xdr:rowOff>
    </xdr:from>
    <xdr:ext cx="405111" cy="259045"/>
    <xdr:sp macro="" textlink="">
      <xdr:nvSpPr>
        <xdr:cNvPr id="390" name="n_2mainValue【市民会館】&#10;有形固定資産減価償却率"/>
        <xdr:cNvSpPr txBox="1"/>
      </xdr:nvSpPr>
      <xdr:spPr>
        <a:xfrm>
          <a:off x="2705744" y="1747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11447</xdr:rowOff>
    </xdr:from>
    <xdr:ext cx="405111" cy="259045"/>
    <xdr:sp macro="" textlink="">
      <xdr:nvSpPr>
        <xdr:cNvPr id="391" name="n_3mainValue【市民会館】&#10;有形固定資産減価償却率"/>
        <xdr:cNvSpPr txBox="1"/>
      </xdr:nvSpPr>
      <xdr:spPr>
        <a:xfrm>
          <a:off x="1816744" y="1749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420"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24" name="フローチャート: 判断 423"/>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65405</xdr:rowOff>
    </xdr:from>
    <xdr:to>
      <xdr:col>55</xdr:col>
      <xdr:colOff>50800</xdr:colOff>
      <xdr:row>105</xdr:row>
      <xdr:rowOff>167005</xdr:rowOff>
    </xdr:to>
    <xdr:sp macro="" textlink="">
      <xdr:nvSpPr>
        <xdr:cNvPr id="430" name="楕円 429"/>
        <xdr:cNvSpPr/>
      </xdr:nvSpPr>
      <xdr:spPr>
        <a:xfrm>
          <a:off x="104267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88282</xdr:rowOff>
    </xdr:from>
    <xdr:ext cx="469744" cy="259045"/>
    <xdr:sp macro="" textlink="">
      <xdr:nvSpPr>
        <xdr:cNvPr id="431" name="【市民会館】&#10;一人当たり面積該当値テキスト"/>
        <xdr:cNvSpPr txBox="1"/>
      </xdr:nvSpPr>
      <xdr:spPr>
        <a:xfrm>
          <a:off x="10515600" y="1791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95886</xdr:rowOff>
    </xdr:from>
    <xdr:to>
      <xdr:col>50</xdr:col>
      <xdr:colOff>165100</xdr:colOff>
      <xdr:row>106</xdr:row>
      <xdr:rowOff>26036</xdr:rowOff>
    </xdr:to>
    <xdr:sp macro="" textlink="">
      <xdr:nvSpPr>
        <xdr:cNvPr id="432" name="楕円 431"/>
        <xdr:cNvSpPr/>
      </xdr:nvSpPr>
      <xdr:spPr>
        <a:xfrm>
          <a:off x="9588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116205</xdr:rowOff>
    </xdr:from>
    <xdr:to>
      <xdr:col>55</xdr:col>
      <xdr:colOff>0</xdr:colOff>
      <xdr:row>105</xdr:row>
      <xdr:rowOff>146686</xdr:rowOff>
    </xdr:to>
    <xdr:cxnSp macro="">
      <xdr:nvCxnSpPr>
        <xdr:cNvPr id="433" name="直線コネクタ 432"/>
        <xdr:cNvCxnSpPr/>
      </xdr:nvCxnSpPr>
      <xdr:spPr>
        <a:xfrm flipV="1">
          <a:off x="9639300" y="1811845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434" name="楕円 433"/>
        <xdr:cNvSpPr/>
      </xdr:nvSpPr>
      <xdr:spPr>
        <a:xfrm>
          <a:off x="8699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146686</xdr:rowOff>
    </xdr:from>
    <xdr:to>
      <xdr:col>50</xdr:col>
      <xdr:colOff>114300</xdr:colOff>
      <xdr:row>105</xdr:row>
      <xdr:rowOff>156211</xdr:rowOff>
    </xdr:to>
    <xdr:cxnSp macro="">
      <xdr:nvCxnSpPr>
        <xdr:cNvPr id="435" name="直線コネクタ 434"/>
        <xdr:cNvCxnSpPr/>
      </xdr:nvCxnSpPr>
      <xdr:spPr>
        <a:xfrm flipV="1">
          <a:off x="8750300" y="181489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118745</xdr:rowOff>
    </xdr:from>
    <xdr:to>
      <xdr:col>41</xdr:col>
      <xdr:colOff>101600</xdr:colOff>
      <xdr:row>106</xdr:row>
      <xdr:rowOff>48895</xdr:rowOff>
    </xdr:to>
    <xdr:sp macro="" textlink="">
      <xdr:nvSpPr>
        <xdr:cNvPr id="436" name="楕円 435"/>
        <xdr:cNvSpPr/>
      </xdr:nvSpPr>
      <xdr:spPr>
        <a:xfrm>
          <a:off x="7810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156211</xdr:rowOff>
    </xdr:from>
    <xdr:to>
      <xdr:col>45</xdr:col>
      <xdr:colOff>177800</xdr:colOff>
      <xdr:row>105</xdr:row>
      <xdr:rowOff>169545</xdr:rowOff>
    </xdr:to>
    <xdr:cxnSp macro="">
      <xdr:nvCxnSpPr>
        <xdr:cNvPr id="437" name="直線コネクタ 436"/>
        <xdr:cNvCxnSpPr/>
      </xdr:nvCxnSpPr>
      <xdr:spPr>
        <a:xfrm flipV="1">
          <a:off x="7861300" y="181584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38" name="n_1aveValue【市民会館】&#10;一人当たり面積"/>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39"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40" name="n_3ave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42563</xdr:rowOff>
    </xdr:from>
    <xdr:ext cx="469744" cy="259045"/>
    <xdr:sp macro="" textlink="">
      <xdr:nvSpPr>
        <xdr:cNvPr id="441" name="n_1mainValue【市民会館】&#10;一人当たり面積"/>
        <xdr:cNvSpPr txBox="1"/>
      </xdr:nvSpPr>
      <xdr:spPr>
        <a:xfrm>
          <a:off x="9391727" y="1787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52088</xdr:rowOff>
    </xdr:from>
    <xdr:ext cx="469744" cy="259045"/>
    <xdr:sp macro="" textlink="">
      <xdr:nvSpPr>
        <xdr:cNvPr id="442" name="n_2mainValue【市民会館】&#10;一人当たり面積"/>
        <xdr:cNvSpPr txBox="1"/>
      </xdr:nvSpPr>
      <xdr:spPr>
        <a:xfrm>
          <a:off x="8515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65422</xdr:rowOff>
    </xdr:from>
    <xdr:ext cx="469744" cy="259045"/>
    <xdr:sp macro="" textlink="">
      <xdr:nvSpPr>
        <xdr:cNvPr id="443" name="n_3mainValue【市民会館】&#10;一人当たり面積"/>
        <xdr:cNvSpPr txBox="1"/>
      </xdr:nvSpPr>
      <xdr:spPr>
        <a:xfrm>
          <a:off x="7626427" y="1789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74"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78" name="フローチャート: 判断 477"/>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72753</xdr:rowOff>
    </xdr:from>
    <xdr:to>
      <xdr:col>85</xdr:col>
      <xdr:colOff>177800</xdr:colOff>
      <xdr:row>38</xdr:row>
      <xdr:rowOff>2903</xdr:rowOff>
    </xdr:to>
    <xdr:sp macro="" textlink="">
      <xdr:nvSpPr>
        <xdr:cNvPr id="484" name="楕円 483"/>
        <xdr:cNvSpPr/>
      </xdr:nvSpPr>
      <xdr:spPr>
        <a:xfrm>
          <a:off x="162687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95630</xdr:rowOff>
    </xdr:from>
    <xdr:ext cx="405111" cy="259045"/>
    <xdr:sp macro="" textlink="">
      <xdr:nvSpPr>
        <xdr:cNvPr id="485" name="【一般廃棄物処理施設】&#10;有形固定資産減価償却率該当値テキスト"/>
        <xdr:cNvSpPr txBox="1"/>
      </xdr:nvSpPr>
      <xdr:spPr>
        <a:xfrm>
          <a:off x="16357600"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110308</xdr:rowOff>
    </xdr:from>
    <xdr:to>
      <xdr:col>81</xdr:col>
      <xdr:colOff>101600</xdr:colOff>
      <xdr:row>38</xdr:row>
      <xdr:rowOff>40458</xdr:rowOff>
    </xdr:to>
    <xdr:sp macro="" textlink="">
      <xdr:nvSpPr>
        <xdr:cNvPr id="486" name="楕円 485"/>
        <xdr:cNvSpPr/>
      </xdr:nvSpPr>
      <xdr:spPr>
        <a:xfrm>
          <a:off x="15430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123553</xdr:rowOff>
    </xdr:from>
    <xdr:to>
      <xdr:col>85</xdr:col>
      <xdr:colOff>127000</xdr:colOff>
      <xdr:row>37</xdr:row>
      <xdr:rowOff>161109</xdr:rowOff>
    </xdr:to>
    <xdr:cxnSp macro="">
      <xdr:nvCxnSpPr>
        <xdr:cNvPr id="487" name="直線コネクタ 486"/>
        <xdr:cNvCxnSpPr/>
      </xdr:nvCxnSpPr>
      <xdr:spPr>
        <a:xfrm flipV="1">
          <a:off x="15481300" y="646720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88" name="楕円 487"/>
        <xdr:cNvSpPr/>
      </xdr:nvSpPr>
      <xdr:spPr>
        <a:xfrm>
          <a:off x="14541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161109</xdr:rowOff>
    </xdr:from>
    <xdr:to>
      <xdr:col>81</xdr:col>
      <xdr:colOff>50800</xdr:colOff>
      <xdr:row>38</xdr:row>
      <xdr:rowOff>17417</xdr:rowOff>
    </xdr:to>
    <xdr:cxnSp macro="">
      <xdr:nvCxnSpPr>
        <xdr:cNvPr id="489" name="直線コネクタ 488"/>
        <xdr:cNvCxnSpPr/>
      </xdr:nvCxnSpPr>
      <xdr:spPr>
        <a:xfrm flipV="1">
          <a:off x="14592300" y="650475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90" name="楕円 489"/>
        <xdr:cNvSpPr/>
      </xdr:nvSpPr>
      <xdr:spPr>
        <a:xfrm>
          <a:off x="13652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17417</xdr:rowOff>
    </xdr:from>
    <xdr:to>
      <xdr:col>76</xdr:col>
      <xdr:colOff>114300</xdr:colOff>
      <xdr:row>38</xdr:row>
      <xdr:rowOff>72934</xdr:rowOff>
    </xdr:to>
    <xdr:cxnSp macro="">
      <xdr:nvCxnSpPr>
        <xdr:cNvPr id="491" name="直線コネクタ 490"/>
        <xdr:cNvCxnSpPr/>
      </xdr:nvCxnSpPr>
      <xdr:spPr>
        <a:xfrm flipV="1">
          <a:off x="13703300" y="653251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92"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93"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94"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56985</xdr:rowOff>
    </xdr:from>
    <xdr:ext cx="405111" cy="259045"/>
    <xdr:sp macro="" textlink="">
      <xdr:nvSpPr>
        <xdr:cNvPr id="495" name="n_1mainValue【一般廃棄物処理施設】&#10;有形固定資産減価償却率"/>
        <xdr:cNvSpPr txBox="1"/>
      </xdr:nvSpPr>
      <xdr:spPr>
        <a:xfrm>
          <a:off x="152660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96" name="n_2mainValue【一般廃棄物処理施設】&#10;有形固定資産減価償却率"/>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497" name="n_3mainValue【一般廃棄物処理施設】&#10;有形固定資産減価償却率"/>
        <xdr:cNvSpPr txBox="1"/>
      </xdr:nvSpPr>
      <xdr:spPr>
        <a:xfrm>
          <a:off x="13500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11" name="テキスト ボックス 510"/>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3" name="テキスト ボックス 512"/>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5" name="テキスト ボックス 514"/>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7" name="テキスト ボックス 51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9" name="テキスト ボックス 518"/>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21" name="テキスト ボックス 520"/>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3" name="直線コネクタ 522"/>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4"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5" name="直線コネクタ 524"/>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6"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7" name="直線コネクタ 526"/>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28"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9" name="フローチャート: 判断 528"/>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30" name="フローチャート: 判断 529"/>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31" name="フローチャート: 判断 530"/>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32" name="フローチャート: 判断 531"/>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10884</xdr:rowOff>
    </xdr:from>
    <xdr:to>
      <xdr:col>116</xdr:col>
      <xdr:colOff>114300</xdr:colOff>
      <xdr:row>42</xdr:row>
      <xdr:rowOff>112484</xdr:rowOff>
    </xdr:to>
    <xdr:sp macro="" textlink="">
      <xdr:nvSpPr>
        <xdr:cNvPr id="538" name="楕円 537"/>
        <xdr:cNvSpPr/>
      </xdr:nvSpPr>
      <xdr:spPr>
        <a:xfrm>
          <a:off x="22110700" y="721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99010" cy="259045"/>
    <xdr:sp macro="" textlink="">
      <xdr:nvSpPr>
        <xdr:cNvPr id="539" name="【一般廃棄物処理施設】&#10;一人当たり有形固定資産（償却資産）額該当値テキスト"/>
        <xdr:cNvSpPr txBox="1"/>
      </xdr:nvSpPr>
      <xdr:spPr>
        <a:xfrm>
          <a:off x="22199600" y="718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11649</xdr:rowOff>
    </xdr:from>
    <xdr:to>
      <xdr:col>112</xdr:col>
      <xdr:colOff>38100</xdr:colOff>
      <xdr:row>42</xdr:row>
      <xdr:rowOff>113249</xdr:rowOff>
    </xdr:to>
    <xdr:sp macro="" textlink="">
      <xdr:nvSpPr>
        <xdr:cNvPr id="540" name="楕円 539"/>
        <xdr:cNvSpPr/>
      </xdr:nvSpPr>
      <xdr:spPr>
        <a:xfrm>
          <a:off x="21272500" y="72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61684</xdr:rowOff>
    </xdr:from>
    <xdr:to>
      <xdr:col>116</xdr:col>
      <xdr:colOff>63500</xdr:colOff>
      <xdr:row>42</xdr:row>
      <xdr:rowOff>62449</xdr:rowOff>
    </xdr:to>
    <xdr:cxnSp macro="">
      <xdr:nvCxnSpPr>
        <xdr:cNvPr id="541" name="直線コネクタ 540"/>
        <xdr:cNvCxnSpPr/>
      </xdr:nvCxnSpPr>
      <xdr:spPr>
        <a:xfrm flipV="1">
          <a:off x="21323300" y="7262584"/>
          <a:ext cx="838200" cy="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23134</xdr:rowOff>
    </xdr:from>
    <xdr:to>
      <xdr:col>107</xdr:col>
      <xdr:colOff>101600</xdr:colOff>
      <xdr:row>42</xdr:row>
      <xdr:rowOff>124734</xdr:rowOff>
    </xdr:to>
    <xdr:sp macro="" textlink="">
      <xdr:nvSpPr>
        <xdr:cNvPr id="542" name="楕円 541"/>
        <xdr:cNvSpPr/>
      </xdr:nvSpPr>
      <xdr:spPr>
        <a:xfrm>
          <a:off x="20383500" y="722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62449</xdr:rowOff>
    </xdr:from>
    <xdr:to>
      <xdr:col>111</xdr:col>
      <xdr:colOff>177800</xdr:colOff>
      <xdr:row>42</xdr:row>
      <xdr:rowOff>73934</xdr:rowOff>
    </xdr:to>
    <xdr:cxnSp macro="">
      <xdr:nvCxnSpPr>
        <xdr:cNvPr id="543" name="直線コネクタ 542"/>
        <xdr:cNvCxnSpPr/>
      </xdr:nvCxnSpPr>
      <xdr:spPr>
        <a:xfrm flipV="1">
          <a:off x="20434300" y="7263349"/>
          <a:ext cx="889000" cy="1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23655</xdr:rowOff>
    </xdr:from>
    <xdr:to>
      <xdr:col>102</xdr:col>
      <xdr:colOff>165100</xdr:colOff>
      <xdr:row>42</xdr:row>
      <xdr:rowOff>125255</xdr:rowOff>
    </xdr:to>
    <xdr:sp macro="" textlink="">
      <xdr:nvSpPr>
        <xdr:cNvPr id="544" name="楕円 543"/>
        <xdr:cNvSpPr/>
      </xdr:nvSpPr>
      <xdr:spPr>
        <a:xfrm>
          <a:off x="19494500" y="72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73934</xdr:rowOff>
    </xdr:from>
    <xdr:to>
      <xdr:col>107</xdr:col>
      <xdr:colOff>50800</xdr:colOff>
      <xdr:row>42</xdr:row>
      <xdr:rowOff>74455</xdr:rowOff>
    </xdr:to>
    <xdr:cxnSp macro="">
      <xdr:nvCxnSpPr>
        <xdr:cNvPr id="545" name="直線コネクタ 544"/>
        <xdr:cNvCxnSpPr/>
      </xdr:nvCxnSpPr>
      <xdr:spPr>
        <a:xfrm flipV="1">
          <a:off x="19545300" y="7274834"/>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46"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547"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122465</xdr:rowOff>
    </xdr:from>
    <xdr:ext cx="534377" cy="259045"/>
    <xdr:sp macro="" textlink="">
      <xdr:nvSpPr>
        <xdr:cNvPr id="548" name="n_3aveValue【一般廃棄物処理施設】&#10;一人当たり有形固定資産（償却資産）額"/>
        <xdr:cNvSpPr txBox="1"/>
      </xdr:nvSpPr>
      <xdr:spPr>
        <a:xfrm>
          <a:off x="19278111" y="73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104376</xdr:rowOff>
    </xdr:from>
    <xdr:ext cx="599010" cy="259045"/>
    <xdr:sp macro="" textlink="">
      <xdr:nvSpPr>
        <xdr:cNvPr id="549" name="n_1mainValue【一般廃棄物処理施設】&#10;一人当たり有形固定資産（償却資産）額"/>
        <xdr:cNvSpPr txBox="1"/>
      </xdr:nvSpPr>
      <xdr:spPr>
        <a:xfrm>
          <a:off x="21011095" y="730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141261</xdr:rowOff>
    </xdr:from>
    <xdr:ext cx="599010" cy="259045"/>
    <xdr:sp macro="" textlink="">
      <xdr:nvSpPr>
        <xdr:cNvPr id="550" name="n_2mainValue【一般廃棄物処理施設】&#10;一人当たり有形固定資産（償却資産）額"/>
        <xdr:cNvSpPr txBox="1"/>
      </xdr:nvSpPr>
      <xdr:spPr>
        <a:xfrm>
          <a:off x="20134795" y="699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141782</xdr:rowOff>
    </xdr:from>
    <xdr:ext cx="599010" cy="259045"/>
    <xdr:sp macro="" textlink="">
      <xdr:nvSpPr>
        <xdr:cNvPr id="551" name="n_3mainValue【一般廃棄物処理施設】&#10;一人当たり有形固定資産（償却資産）額"/>
        <xdr:cNvSpPr txBox="1"/>
      </xdr:nvSpPr>
      <xdr:spPr>
        <a:xfrm>
          <a:off x="19245795" y="699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8" name="直線コネクタ 57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9" name="テキスト ボックス 57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0" name="直線コネクタ 57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1" name="テキスト ボックス 58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2" name="直線コネクタ 58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3" name="テキスト ボックス 58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4" name="直線コネクタ 58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5" name="テキスト ボックス 58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6" name="直線コネクタ 58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7" name="テキスト ボックス 58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8" name="直線コネクタ 58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9" name="テキスト ボックス 58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1" name="テキスト ボックス 5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93" name="直線コネクタ 592"/>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94"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95" name="直線コネクタ 594"/>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96"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97" name="直線コネクタ 596"/>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98"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99" name="フローチャート: 判断 598"/>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00" name="フローチャート: 判断 599"/>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01" name="フローチャート: 判断 600"/>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02" name="フローチャート: 判断 601"/>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6894</xdr:rowOff>
    </xdr:from>
    <xdr:to>
      <xdr:col>85</xdr:col>
      <xdr:colOff>177800</xdr:colOff>
      <xdr:row>79</xdr:row>
      <xdr:rowOff>108494</xdr:rowOff>
    </xdr:to>
    <xdr:sp macro="" textlink="">
      <xdr:nvSpPr>
        <xdr:cNvPr id="608" name="楕円 607"/>
        <xdr:cNvSpPr/>
      </xdr:nvSpPr>
      <xdr:spPr>
        <a:xfrm>
          <a:off x="16268700" y="135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29771</xdr:rowOff>
    </xdr:from>
    <xdr:ext cx="405111" cy="259045"/>
    <xdr:sp macro="" textlink="">
      <xdr:nvSpPr>
        <xdr:cNvPr id="609" name="【消防施設】&#10;有形固定資産減価償却率該当値テキスト"/>
        <xdr:cNvSpPr txBox="1"/>
      </xdr:nvSpPr>
      <xdr:spPr>
        <a:xfrm>
          <a:off x="16357600" y="1340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18324</xdr:rowOff>
    </xdr:from>
    <xdr:to>
      <xdr:col>81</xdr:col>
      <xdr:colOff>101600</xdr:colOff>
      <xdr:row>79</xdr:row>
      <xdr:rowOff>119924</xdr:rowOff>
    </xdr:to>
    <xdr:sp macro="" textlink="">
      <xdr:nvSpPr>
        <xdr:cNvPr id="610" name="楕円 609"/>
        <xdr:cNvSpPr/>
      </xdr:nvSpPr>
      <xdr:spPr>
        <a:xfrm>
          <a:off x="154305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57694</xdr:rowOff>
    </xdr:from>
    <xdr:to>
      <xdr:col>85</xdr:col>
      <xdr:colOff>127000</xdr:colOff>
      <xdr:row>79</xdr:row>
      <xdr:rowOff>69124</xdr:rowOff>
    </xdr:to>
    <xdr:cxnSp macro="">
      <xdr:nvCxnSpPr>
        <xdr:cNvPr id="611" name="直線コネクタ 610"/>
        <xdr:cNvCxnSpPr/>
      </xdr:nvCxnSpPr>
      <xdr:spPr>
        <a:xfrm flipV="1">
          <a:off x="15481300" y="1360224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135889</xdr:rowOff>
    </xdr:from>
    <xdr:to>
      <xdr:col>76</xdr:col>
      <xdr:colOff>165100</xdr:colOff>
      <xdr:row>79</xdr:row>
      <xdr:rowOff>66039</xdr:rowOff>
    </xdr:to>
    <xdr:sp macro="" textlink="">
      <xdr:nvSpPr>
        <xdr:cNvPr id="612" name="楕円 611"/>
        <xdr:cNvSpPr/>
      </xdr:nvSpPr>
      <xdr:spPr>
        <a:xfrm>
          <a:off x="14541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15239</xdr:rowOff>
    </xdr:from>
    <xdr:to>
      <xdr:col>81</xdr:col>
      <xdr:colOff>50800</xdr:colOff>
      <xdr:row>79</xdr:row>
      <xdr:rowOff>69124</xdr:rowOff>
    </xdr:to>
    <xdr:cxnSp macro="">
      <xdr:nvCxnSpPr>
        <xdr:cNvPr id="613" name="直線コネクタ 612"/>
        <xdr:cNvCxnSpPr/>
      </xdr:nvCxnSpPr>
      <xdr:spPr>
        <a:xfrm>
          <a:off x="14592300" y="13559789"/>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85271</xdr:rowOff>
    </xdr:from>
    <xdr:to>
      <xdr:col>72</xdr:col>
      <xdr:colOff>38100</xdr:colOff>
      <xdr:row>80</xdr:row>
      <xdr:rowOff>15421</xdr:rowOff>
    </xdr:to>
    <xdr:sp macro="" textlink="">
      <xdr:nvSpPr>
        <xdr:cNvPr id="614" name="楕円 613"/>
        <xdr:cNvSpPr/>
      </xdr:nvSpPr>
      <xdr:spPr>
        <a:xfrm>
          <a:off x="136525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15239</xdr:rowOff>
    </xdr:from>
    <xdr:to>
      <xdr:col>76</xdr:col>
      <xdr:colOff>114300</xdr:colOff>
      <xdr:row>79</xdr:row>
      <xdr:rowOff>136071</xdr:rowOff>
    </xdr:to>
    <xdr:cxnSp macro="">
      <xdr:nvCxnSpPr>
        <xdr:cNvPr id="615" name="直線コネクタ 614"/>
        <xdr:cNvCxnSpPr/>
      </xdr:nvCxnSpPr>
      <xdr:spPr>
        <a:xfrm flipV="1">
          <a:off x="13703300" y="13559789"/>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616"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617"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618" name="n_3ave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136451</xdr:rowOff>
    </xdr:from>
    <xdr:ext cx="405111" cy="259045"/>
    <xdr:sp macro="" textlink="">
      <xdr:nvSpPr>
        <xdr:cNvPr id="619" name="n_1mainValue【消防施設】&#10;有形固定資産減価償却率"/>
        <xdr:cNvSpPr txBox="1"/>
      </xdr:nvSpPr>
      <xdr:spPr>
        <a:xfrm>
          <a:off x="15266044" y="1333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82566</xdr:rowOff>
    </xdr:from>
    <xdr:ext cx="405111" cy="259045"/>
    <xdr:sp macro="" textlink="">
      <xdr:nvSpPr>
        <xdr:cNvPr id="620" name="n_2mainValue【消防施設】&#10;有形固定資産減価償却率"/>
        <xdr:cNvSpPr txBox="1"/>
      </xdr:nvSpPr>
      <xdr:spPr>
        <a:xfrm>
          <a:off x="14389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31948</xdr:rowOff>
    </xdr:from>
    <xdr:ext cx="405111" cy="259045"/>
    <xdr:sp macro="" textlink="">
      <xdr:nvSpPr>
        <xdr:cNvPr id="621" name="n_3mainValue【消防施設】&#10;有形固定資産減価償却率"/>
        <xdr:cNvSpPr txBox="1"/>
      </xdr:nvSpPr>
      <xdr:spPr>
        <a:xfrm>
          <a:off x="13500744" y="1340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0" name="テキスト ボックス 6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1" name="直線コネクタ 6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2" name="直線コネクタ 63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3" name="テキスト ボックス 63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4" name="直線コネクタ 63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5" name="テキスト ボックス 63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6" name="直線コネクタ 63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7" name="テキスト ボックス 63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8" name="直線コネクタ 63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9" name="テキスト ボックス 63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43" name="直線コネクタ 642"/>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44"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45" name="直線コネクタ 644"/>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46"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47" name="直線コネクタ 646"/>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48"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49" name="フローチャート: 判断 648"/>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50" name="フローチャート: 判断 649"/>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51" name="フローチャート: 判断 650"/>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652" name="フローチャート: 判断 651"/>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33934</xdr:rowOff>
    </xdr:from>
    <xdr:to>
      <xdr:col>116</xdr:col>
      <xdr:colOff>114300</xdr:colOff>
      <xdr:row>84</xdr:row>
      <xdr:rowOff>135534</xdr:rowOff>
    </xdr:to>
    <xdr:sp macro="" textlink="">
      <xdr:nvSpPr>
        <xdr:cNvPr id="658" name="楕円 657"/>
        <xdr:cNvSpPr/>
      </xdr:nvSpPr>
      <xdr:spPr>
        <a:xfrm>
          <a:off x="22110700" y="1443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56811</xdr:rowOff>
    </xdr:from>
    <xdr:ext cx="469744" cy="259045"/>
    <xdr:sp macro="" textlink="">
      <xdr:nvSpPr>
        <xdr:cNvPr id="659" name="【消防施設】&#10;一人当たり面積該当値テキスト"/>
        <xdr:cNvSpPr txBox="1"/>
      </xdr:nvSpPr>
      <xdr:spPr>
        <a:xfrm>
          <a:off x="22199600" y="1428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43993</xdr:rowOff>
    </xdr:from>
    <xdr:to>
      <xdr:col>112</xdr:col>
      <xdr:colOff>38100</xdr:colOff>
      <xdr:row>84</xdr:row>
      <xdr:rowOff>145593</xdr:rowOff>
    </xdr:to>
    <xdr:sp macro="" textlink="">
      <xdr:nvSpPr>
        <xdr:cNvPr id="660" name="楕円 659"/>
        <xdr:cNvSpPr/>
      </xdr:nvSpPr>
      <xdr:spPr>
        <a:xfrm>
          <a:off x="21272500" y="144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84734</xdr:rowOff>
    </xdr:from>
    <xdr:to>
      <xdr:col>116</xdr:col>
      <xdr:colOff>63500</xdr:colOff>
      <xdr:row>84</xdr:row>
      <xdr:rowOff>94793</xdr:rowOff>
    </xdr:to>
    <xdr:cxnSp macro="">
      <xdr:nvCxnSpPr>
        <xdr:cNvPr id="661" name="直線コネクタ 660"/>
        <xdr:cNvCxnSpPr/>
      </xdr:nvCxnSpPr>
      <xdr:spPr>
        <a:xfrm flipV="1">
          <a:off x="21323300" y="14486534"/>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104800</xdr:rowOff>
    </xdr:from>
    <xdr:to>
      <xdr:col>107</xdr:col>
      <xdr:colOff>101600</xdr:colOff>
      <xdr:row>84</xdr:row>
      <xdr:rowOff>34950</xdr:rowOff>
    </xdr:to>
    <xdr:sp macro="" textlink="">
      <xdr:nvSpPr>
        <xdr:cNvPr id="662" name="楕円 661"/>
        <xdr:cNvSpPr/>
      </xdr:nvSpPr>
      <xdr:spPr>
        <a:xfrm>
          <a:off x="20383500" y="143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155600</xdr:rowOff>
    </xdr:from>
    <xdr:to>
      <xdr:col>111</xdr:col>
      <xdr:colOff>177800</xdr:colOff>
      <xdr:row>84</xdr:row>
      <xdr:rowOff>94793</xdr:rowOff>
    </xdr:to>
    <xdr:cxnSp macro="">
      <xdr:nvCxnSpPr>
        <xdr:cNvPr id="663" name="直線コネクタ 662"/>
        <xdr:cNvCxnSpPr/>
      </xdr:nvCxnSpPr>
      <xdr:spPr>
        <a:xfrm>
          <a:off x="20434300" y="14385950"/>
          <a:ext cx="889000" cy="1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34392</xdr:rowOff>
    </xdr:from>
    <xdr:to>
      <xdr:col>102</xdr:col>
      <xdr:colOff>165100</xdr:colOff>
      <xdr:row>85</xdr:row>
      <xdr:rowOff>135992</xdr:rowOff>
    </xdr:to>
    <xdr:sp macro="" textlink="">
      <xdr:nvSpPr>
        <xdr:cNvPr id="664" name="楕円 663"/>
        <xdr:cNvSpPr/>
      </xdr:nvSpPr>
      <xdr:spPr>
        <a:xfrm>
          <a:off x="19494500" y="146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155600</xdr:rowOff>
    </xdr:from>
    <xdr:to>
      <xdr:col>107</xdr:col>
      <xdr:colOff>50800</xdr:colOff>
      <xdr:row>85</xdr:row>
      <xdr:rowOff>85192</xdr:rowOff>
    </xdr:to>
    <xdr:cxnSp macro="">
      <xdr:nvCxnSpPr>
        <xdr:cNvPr id="665" name="直線コネクタ 664"/>
        <xdr:cNvCxnSpPr/>
      </xdr:nvCxnSpPr>
      <xdr:spPr>
        <a:xfrm flipV="1">
          <a:off x="19545300" y="14385950"/>
          <a:ext cx="889000" cy="27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666"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667"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668"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162120</xdr:rowOff>
    </xdr:from>
    <xdr:ext cx="469744" cy="259045"/>
    <xdr:sp macro="" textlink="">
      <xdr:nvSpPr>
        <xdr:cNvPr id="669" name="n_1mainValue【消防施設】&#10;一人当たり面積"/>
        <xdr:cNvSpPr txBox="1"/>
      </xdr:nvSpPr>
      <xdr:spPr>
        <a:xfrm>
          <a:off x="21075727" y="1422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51477</xdr:rowOff>
    </xdr:from>
    <xdr:ext cx="469744" cy="259045"/>
    <xdr:sp macro="" textlink="">
      <xdr:nvSpPr>
        <xdr:cNvPr id="670" name="n_2mainValue【消防施設】&#10;一人当たり面積"/>
        <xdr:cNvSpPr txBox="1"/>
      </xdr:nvSpPr>
      <xdr:spPr>
        <a:xfrm>
          <a:off x="20199427" y="141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127119</xdr:rowOff>
    </xdr:from>
    <xdr:ext cx="469744" cy="259045"/>
    <xdr:sp macro="" textlink="">
      <xdr:nvSpPr>
        <xdr:cNvPr id="671" name="n_3mainValue【消防施設】&#10;一人当たり面積"/>
        <xdr:cNvSpPr txBox="1"/>
      </xdr:nvSpPr>
      <xdr:spPr>
        <a:xfrm>
          <a:off x="19310427" y="1470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2" name="直線コネクタ 68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3" name="テキスト ボックス 68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4" name="直線コネクタ 68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5" name="テキスト ボックス 68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6" name="直線コネクタ 68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7" name="テキスト ボックス 68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8" name="直線コネクタ 68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9" name="テキスト ボックス 68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0" name="直線コネクタ 68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1" name="テキスト ボックス 69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2" name="直線コネクタ 6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3" name="テキスト ボックス 69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95" name="直線コネクタ 69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9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7" name="直線コネクタ 69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9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99" name="直線コネクタ 69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00"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01" name="フローチャート: 判断 700"/>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02" name="フローチャート: 判断 701"/>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03" name="フローチャート: 判断 70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04" name="フローチャート: 判断 703"/>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5" name="テキスト ボックス 7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6" name="テキスト ボックス 7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7" name="テキスト ボックス 7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8" name="テキスト ボックス 7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9" name="テキスト ボックス 7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22861</xdr:rowOff>
    </xdr:from>
    <xdr:to>
      <xdr:col>85</xdr:col>
      <xdr:colOff>177800</xdr:colOff>
      <xdr:row>104</xdr:row>
      <xdr:rowOff>124461</xdr:rowOff>
    </xdr:to>
    <xdr:sp macro="" textlink="">
      <xdr:nvSpPr>
        <xdr:cNvPr id="710" name="楕円 709"/>
        <xdr:cNvSpPr/>
      </xdr:nvSpPr>
      <xdr:spPr>
        <a:xfrm>
          <a:off x="16268700" y="1785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45738</xdr:rowOff>
    </xdr:from>
    <xdr:ext cx="405111" cy="259045"/>
    <xdr:sp macro="" textlink="">
      <xdr:nvSpPr>
        <xdr:cNvPr id="711" name="【庁舎】&#10;有形固定資産減価償却率該当値テキスト"/>
        <xdr:cNvSpPr txBox="1"/>
      </xdr:nvSpPr>
      <xdr:spPr>
        <a:xfrm>
          <a:off x="16357600" y="177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46989</xdr:rowOff>
    </xdr:from>
    <xdr:to>
      <xdr:col>81</xdr:col>
      <xdr:colOff>101600</xdr:colOff>
      <xdr:row>104</xdr:row>
      <xdr:rowOff>148589</xdr:rowOff>
    </xdr:to>
    <xdr:sp macro="" textlink="">
      <xdr:nvSpPr>
        <xdr:cNvPr id="712" name="楕円 711"/>
        <xdr:cNvSpPr/>
      </xdr:nvSpPr>
      <xdr:spPr>
        <a:xfrm>
          <a:off x="15430500" y="178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73661</xdr:rowOff>
    </xdr:from>
    <xdr:to>
      <xdr:col>85</xdr:col>
      <xdr:colOff>127000</xdr:colOff>
      <xdr:row>104</xdr:row>
      <xdr:rowOff>97789</xdr:rowOff>
    </xdr:to>
    <xdr:cxnSp macro="">
      <xdr:nvCxnSpPr>
        <xdr:cNvPr id="713" name="直線コネクタ 712"/>
        <xdr:cNvCxnSpPr/>
      </xdr:nvCxnSpPr>
      <xdr:spPr>
        <a:xfrm flipV="1">
          <a:off x="15481300" y="1790446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38100</xdr:rowOff>
    </xdr:from>
    <xdr:to>
      <xdr:col>76</xdr:col>
      <xdr:colOff>165100</xdr:colOff>
      <xdr:row>102</xdr:row>
      <xdr:rowOff>139700</xdr:rowOff>
    </xdr:to>
    <xdr:sp macro="" textlink="">
      <xdr:nvSpPr>
        <xdr:cNvPr id="714" name="楕円 713"/>
        <xdr:cNvSpPr/>
      </xdr:nvSpPr>
      <xdr:spPr>
        <a:xfrm>
          <a:off x="14541500" y="175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88900</xdr:rowOff>
    </xdr:from>
    <xdr:to>
      <xdr:col>81</xdr:col>
      <xdr:colOff>50800</xdr:colOff>
      <xdr:row>104</xdr:row>
      <xdr:rowOff>97789</xdr:rowOff>
    </xdr:to>
    <xdr:cxnSp macro="">
      <xdr:nvCxnSpPr>
        <xdr:cNvPr id="715" name="直線コネクタ 714"/>
        <xdr:cNvCxnSpPr/>
      </xdr:nvCxnSpPr>
      <xdr:spPr>
        <a:xfrm>
          <a:off x="14592300" y="17576800"/>
          <a:ext cx="889000" cy="35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63500</xdr:rowOff>
    </xdr:from>
    <xdr:to>
      <xdr:col>72</xdr:col>
      <xdr:colOff>38100</xdr:colOff>
      <xdr:row>102</xdr:row>
      <xdr:rowOff>165100</xdr:rowOff>
    </xdr:to>
    <xdr:sp macro="" textlink="">
      <xdr:nvSpPr>
        <xdr:cNvPr id="716" name="楕円 715"/>
        <xdr:cNvSpPr/>
      </xdr:nvSpPr>
      <xdr:spPr>
        <a:xfrm>
          <a:off x="13652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88900</xdr:rowOff>
    </xdr:from>
    <xdr:to>
      <xdr:col>76</xdr:col>
      <xdr:colOff>114300</xdr:colOff>
      <xdr:row>102</xdr:row>
      <xdr:rowOff>114300</xdr:rowOff>
    </xdr:to>
    <xdr:cxnSp macro="">
      <xdr:nvCxnSpPr>
        <xdr:cNvPr id="717" name="直線コネクタ 716"/>
        <xdr:cNvCxnSpPr/>
      </xdr:nvCxnSpPr>
      <xdr:spPr>
        <a:xfrm flipV="1">
          <a:off x="13703300" y="1757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718"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719"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135907</xdr:rowOff>
    </xdr:from>
    <xdr:ext cx="405111" cy="259045"/>
    <xdr:sp macro="" textlink="">
      <xdr:nvSpPr>
        <xdr:cNvPr id="720" name="n_3aveValue【庁舎】&#10;有形固定資産減価償却率"/>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165116</xdr:rowOff>
    </xdr:from>
    <xdr:ext cx="405111" cy="259045"/>
    <xdr:sp macro="" textlink="">
      <xdr:nvSpPr>
        <xdr:cNvPr id="721" name="n_1mainValue【庁舎】&#10;有形固定資産減価償却率"/>
        <xdr:cNvSpPr txBox="1"/>
      </xdr:nvSpPr>
      <xdr:spPr>
        <a:xfrm>
          <a:off x="152660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156227</xdr:rowOff>
    </xdr:from>
    <xdr:ext cx="405111" cy="259045"/>
    <xdr:sp macro="" textlink="">
      <xdr:nvSpPr>
        <xdr:cNvPr id="722" name="n_2mainValue【庁舎】&#10;有形固定資産減価償却率"/>
        <xdr:cNvSpPr txBox="1"/>
      </xdr:nvSpPr>
      <xdr:spPr>
        <a:xfrm>
          <a:off x="14389744" y="1730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10177</xdr:rowOff>
    </xdr:from>
    <xdr:ext cx="405111" cy="259045"/>
    <xdr:sp macro="" textlink="">
      <xdr:nvSpPr>
        <xdr:cNvPr id="723" name="n_3mainValue【庁舎】&#10;有形固定資産減価償却率"/>
        <xdr:cNvSpPr txBox="1"/>
      </xdr:nvSpPr>
      <xdr:spPr>
        <a:xfrm>
          <a:off x="135007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4" name="正方形/長方形 7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5" name="正方形/長方形 7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6" name="正方形/長方形 7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7" name="正方形/長方形 7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8" name="正方形/長方形 7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9" name="正方形/長方形 7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0" name="正方形/長方形 7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4" name="直線コネクタ 73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5" name="テキスト ボックス 73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6" name="直線コネクタ 73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7" name="テキスト ボックス 73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8" name="直線コネクタ 73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9" name="テキスト ボックス 73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0" name="直線コネクタ 73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1" name="テキスト ボックス 74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2" name="直線コネクタ 74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3" name="テキスト ボックス 74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4" name="直線コネクタ 74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5" name="テキスト ボックス 74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49" name="直線コネクタ 748"/>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50"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51" name="直線コネクタ 750"/>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52"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53" name="直線コネクタ 752"/>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54"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55" name="フローチャート: 判断 754"/>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56" name="フローチャート: 判断 755"/>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57" name="フローチャート: 判断 756"/>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758" name="フローチャート: 判断 757"/>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9" name="テキスト ボックス 7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764" name="楕円 763"/>
        <xdr:cNvSpPr/>
      </xdr:nvSpPr>
      <xdr:spPr>
        <a:xfrm>
          <a:off x="22110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7456</xdr:rowOff>
    </xdr:from>
    <xdr:ext cx="469744" cy="259045"/>
    <xdr:sp macro="" textlink="">
      <xdr:nvSpPr>
        <xdr:cNvPr id="765" name="【庁舎】&#10;一人当たり面積該当値テキスト"/>
        <xdr:cNvSpPr txBox="1"/>
      </xdr:nvSpPr>
      <xdr:spPr>
        <a:xfrm>
          <a:off x="22199600"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907</xdr:rowOff>
    </xdr:from>
    <xdr:to>
      <xdr:col>112</xdr:col>
      <xdr:colOff>38100</xdr:colOff>
      <xdr:row>105</xdr:row>
      <xdr:rowOff>102507</xdr:rowOff>
    </xdr:to>
    <xdr:sp macro="" textlink="">
      <xdr:nvSpPr>
        <xdr:cNvPr id="766" name="楕円 765"/>
        <xdr:cNvSpPr/>
      </xdr:nvSpPr>
      <xdr:spPr>
        <a:xfrm>
          <a:off x="21272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35379</xdr:rowOff>
    </xdr:from>
    <xdr:to>
      <xdr:col>116</xdr:col>
      <xdr:colOff>63500</xdr:colOff>
      <xdr:row>105</xdr:row>
      <xdr:rowOff>51707</xdr:rowOff>
    </xdr:to>
    <xdr:cxnSp macro="">
      <xdr:nvCxnSpPr>
        <xdr:cNvPr id="767" name="直線コネクタ 766"/>
        <xdr:cNvCxnSpPr/>
      </xdr:nvCxnSpPr>
      <xdr:spPr>
        <a:xfrm flipV="1">
          <a:off x="21323300" y="180376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768" name="楕円 767"/>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51707</xdr:rowOff>
    </xdr:from>
    <xdr:to>
      <xdr:col>111</xdr:col>
      <xdr:colOff>177800</xdr:colOff>
      <xdr:row>105</xdr:row>
      <xdr:rowOff>64770</xdr:rowOff>
    </xdr:to>
    <xdr:cxnSp macro="">
      <xdr:nvCxnSpPr>
        <xdr:cNvPr id="769" name="直線コネクタ 768"/>
        <xdr:cNvCxnSpPr/>
      </xdr:nvCxnSpPr>
      <xdr:spPr>
        <a:xfrm flipV="1">
          <a:off x="20434300" y="180539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31931</xdr:rowOff>
    </xdr:from>
    <xdr:to>
      <xdr:col>102</xdr:col>
      <xdr:colOff>165100</xdr:colOff>
      <xdr:row>105</xdr:row>
      <xdr:rowOff>133531</xdr:rowOff>
    </xdr:to>
    <xdr:sp macro="" textlink="">
      <xdr:nvSpPr>
        <xdr:cNvPr id="770" name="楕円 769"/>
        <xdr:cNvSpPr/>
      </xdr:nvSpPr>
      <xdr:spPr>
        <a:xfrm>
          <a:off x="19494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82731</xdr:rowOff>
    </xdr:to>
    <xdr:cxnSp macro="">
      <xdr:nvCxnSpPr>
        <xdr:cNvPr id="771" name="直線コネクタ 770"/>
        <xdr:cNvCxnSpPr/>
      </xdr:nvCxnSpPr>
      <xdr:spPr>
        <a:xfrm flipV="1">
          <a:off x="19545300" y="1806702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772"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773"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103432</xdr:rowOff>
    </xdr:from>
    <xdr:ext cx="469744" cy="259045"/>
    <xdr:sp macro="" textlink="">
      <xdr:nvSpPr>
        <xdr:cNvPr id="774" name="n_3aveValue【庁舎】&#10;一人当たり面積"/>
        <xdr:cNvSpPr txBox="1"/>
      </xdr:nvSpPr>
      <xdr:spPr>
        <a:xfrm>
          <a:off x="19310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119034</xdr:rowOff>
    </xdr:from>
    <xdr:ext cx="469744" cy="259045"/>
    <xdr:sp macro="" textlink="">
      <xdr:nvSpPr>
        <xdr:cNvPr id="775" name="n_1mainValue【庁舎】&#10;一人当たり面積"/>
        <xdr:cNvSpPr txBox="1"/>
      </xdr:nvSpPr>
      <xdr:spPr>
        <a:xfrm>
          <a:off x="210757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776" name="n_2mainValue【庁舎】&#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150058</xdr:rowOff>
    </xdr:from>
    <xdr:ext cx="469744" cy="259045"/>
    <xdr:sp macro="" textlink="">
      <xdr:nvSpPr>
        <xdr:cNvPr id="777" name="n_3mainValue【庁舎】&#10;一人当たり面積"/>
        <xdr:cNvSpPr txBox="1"/>
      </xdr:nvSpPr>
      <xdr:spPr>
        <a:xfrm>
          <a:off x="19310427" y="1780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年、市民会館については昭和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年建設といずれも老朽化が進んでいるため、類似団体と比べると数値が高くなっており、今後もこの傾向が続く見込みである。その一方で、体育館については、平成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年建設のため類似団体と比べると数値が低い状況である。庁舎についても耐震化を実施したため、平成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年度以降、比率は大きく下がっている。福祉施設については、施設建物の起債償還が終了したことで施設建設を行った事務組合から市へ平成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年度に移管され、一人当たりの面積が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以降大きく</a:t>
          </a:r>
          <a:r>
            <a:rPr kumimoji="1" lang="ja-JP" altLang="en-US" sz="1300">
              <a:latin typeface="ＭＳ Ｐゴシック" panose="020B0600070205080204" pitchFamily="50" charset="-128"/>
              <a:ea typeface="ＭＳ Ｐゴシック" panose="020B0600070205080204" pitchFamily="50" charset="-128"/>
            </a:rPr>
            <a:t>増加した。また、消防施設の一人当たり面積についても、災害対策自家用給油設備の設置や防火水槽など南海トラフ地震対策として施設整備を行ったことによって、平成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年度以降、類似団体より高い数値で推移をしている。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20.50\soumu\&#36001;&#25919;&#20418;\&#27770;&#31639;&#12459;&#12540;&#12489;&#12539;&#36001;&#25919;&#29366;&#27841;&#36039;&#26009;&#38598;\&#36001;&#25919;&#29366;&#27841;&#36039;&#26009;&#38598;\30&#24180;&#24230;&#27770;&#31639;\r2.3.27&#20844;&#34920;\&#12304;&#36001;&#25919;&#29366;&#27841;&#36039;&#26009;&#38598;&#12305;_392090_&#22303;&#20304;&#28165;&#27700;&#24066;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Sheet1"/>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D2" t="str">
            <v>当該団体(円)</v>
          </cell>
          <cell r="F2" t="str">
            <v>類似団体内平均(円)</v>
          </cell>
        </row>
        <row r="3">
          <cell r="A3" t="str">
            <v xml:space="preserve"> H26</v>
          </cell>
          <cell r="D3">
            <v>162346</v>
          </cell>
          <cell r="F3">
            <v>106614</v>
          </cell>
        </row>
        <row r="5">
          <cell r="A5" t="str">
            <v xml:space="preserve"> H27</v>
          </cell>
          <cell r="D5">
            <v>120856</v>
          </cell>
          <cell r="F5">
            <v>85459</v>
          </cell>
        </row>
        <row r="7">
          <cell r="A7" t="str">
            <v xml:space="preserve"> H28</v>
          </cell>
          <cell r="D7">
            <v>184828</v>
          </cell>
          <cell r="F7">
            <v>83280</v>
          </cell>
        </row>
        <row r="9">
          <cell r="A9" t="str">
            <v xml:space="preserve"> H29</v>
          </cell>
          <cell r="D9">
            <v>189803</v>
          </cell>
          <cell r="F9">
            <v>88968</v>
          </cell>
        </row>
        <row r="11">
          <cell r="A11" t="str">
            <v xml:space="preserve"> H30</v>
          </cell>
          <cell r="D11">
            <v>160207</v>
          </cell>
          <cell r="F11">
            <v>85173</v>
          </cell>
        </row>
        <row r="18">
          <cell r="B18" t="str">
            <v>H26</v>
          </cell>
          <cell r="C18" t="str">
            <v>H27</v>
          </cell>
          <cell r="D18" t="str">
            <v>H28</v>
          </cell>
          <cell r="E18" t="str">
            <v>H29</v>
          </cell>
          <cell r="F18" t="str">
            <v>H30</v>
          </cell>
        </row>
        <row r="19">
          <cell r="A19" t="str">
            <v>実質収支額</v>
          </cell>
          <cell r="B19">
            <v>5.05</v>
          </cell>
          <cell r="C19">
            <v>2.59</v>
          </cell>
          <cell r="D19">
            <v>0.83</v>
          </cell>
          <cell r="E19">
            <v>2.0699999999999998</v>
          </cell>
          <cell r="F19">
            <v>1.79</v>
          </cell>
        </row>
        <row r="20">
          <cell r="A20" t="str">
            <v>財政調整基金残高</v>
          </cell>
          <cell r="B20">
            <v>22.15</v>
          </cell>
          <cell r="C20">
            <v>24.19</v>
          </cell>
          <cell r="D20">
            <v>24.55</v>
          </cell>
          <cell r="E20">
            <v>19.670000000000002</v>
          </cell>
          <cell r="F20">
            <v>18.100000000000001</v>
          </cell>
        </row>
        <row r="21">
          <cell r="A21" t="str">
            <v>実質単年度収支</v>
          </cell>
          <cell r="B21">
            <v>2.08</v>
          </cell>
          <cell r="C21">
            <v>0.12</v>
          </cell>
          <cell r="D21">
            <v>-3.01</v>
          </cell>
          <cell r="E21">
            <v>-3.56</v>
          </cell>
          <cell r="F21">
            <v>-2.2000000000000002</v>
          </cell>
        </row>
        <row r="25">
          <cell r="B25" t="str">
            <v>H26</v>
          </cell>
          <cell r="C25"/>
          <cell r="D25" t="str">
            <v>H27</v>
          </cell>
          <cell r="E25"/>
          <cell r="F25" t="str">
            <v>H28</v>
          </cell>
          <cell r="G25"/>
          <cell r="H25" t="str">
            <v>H29</v>
          </cell>
          <cell r="I25"/>
          <cell r="J25" t="str">
            <v>H30</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指定介護老人福祉施設事業特別会計</v>
          </cell>
          <cell r="B29" t="e">
            <v>#N/A</v>
          </cell>
          <cell r="C29">
            <v>0</v>
          </cell>
          <cell r="D29" t="e">
            <v>#N/A</v>
          </cell>
          <cell r="E29">
            <v>0</v>
          </cell>
          <cell r="F29" t="e">
            <v>#N/A</v>
          </cell>
          <cell r="G29">
            <v>0</v>
          </cell>
          <cell r="H29" t="e">
            <v>#N/A</v>
          </cell>
          <cell r="I29">
            <v>0</v>
          </cell>
          <cell r="J29" t="e">
            <v>#N/A</v>
          </cell>
          <cell r="K29">
            <v>0</v>
          </cell>
        </row>
        <row r="30">
          <cell r="A30" t="str">
            <v>国民健康保険事業特別会計</v>
          </cell>
          <cell r="B30">
            <v>0.75</v>
          </cell>
          <cell r="C30" t="e">
            <v>#N/A</v>
          </cell>
          <cell r="D30">
            <v>1.37</v>
          </cell>
          <cell r="E30" t="e">
            <v>#N/A</v>
          </cell>
          <cell r="F30">
            <v>0.76</v>
          </cell>
          <cell r="G30" t="e">
            <v>#N/A</v>
          </cell>
          <cell r="H30" t="e">
            <v>#N/A</v>
          </cell>
          <cell r="I30">
            <v>0.39</v>
          </cell>
          <cell r="J30" t="e">
            <v>#N/A</v>
          </cell>
          <cell r="K30">
            <v>0.05</v>
          </cell>
        </row>
        <row r="31">
          <cell r="A31" t="str">
            <v>介護サービス事業特別会計</v>
          </cell>
          <cell r="B31" t="e">
            <v>#N/A</v>
          </cell>
          <cell r="C31">
            <v>0.02</v>
          </cell>
          <cell r="D31" t="e">
            <v>#N/A</v>
          </cell>
          <cell r="E31">
            <v>0</v>
          </cell>
          <cell r="F31" t="e">
            <v>#N/A</v>
          </cell>
          <cell r="G31">
            <v>0</v>
          </cell>
          <cell r="H31" t="e">
            <v>#N/A</v>
          </cell>
          <cell r="I31">
            <v>7.0000000000000007E-2</v>
          </cell>
          <cell r="J31" t="e">
            <v>#N/A</v>
          </cell>
          <cell r="K31">
            <v>0.05</v>
          </cell>
        </row>
        <row r="32">
          <cell r="A32" t="str">
            <v>後期高齢者医療特別会計</v>
          </cell>
          <cell r="B32" t="e">
            <v>#N/A</v>
          </cell>
          <cell r="C32">
            <v>0.13</v>
          </cell>
          <cell r="D32" t="e">
            <v>#N/A</v>
          </cell>
          <cell r="E32">
            <v>0.12</v>
          </cell>
          <cell r="F32" t="e">
            <v>#N/A</v>
          </cell>
          <cell r="G32">
            <v>0.15</v>
          </cell>
          <cell r="H32" t="e">
            <v>#N/A</v>
          </cell>
          <cell r="I32">
            <v>0.11</v>
          </cell>
          <cell r="J32" t="e">
            <v>#N/A</v>
          </cell>
          <cell r="K32">
            <v>0.12</v>
          </cell>
        </row>
        <row r="33">
          <cell r="A33" t="str">
            <v>再生可能エネルギー事業特別会計</v>
          </cell>
          <cell r="B33" t="e">
            <v>#N/A</v>
          </cell>
          <cell r="C33">
            <v>0</v>
          </cell>
          <cell r="D33" t="e">
            <v>#N/A</v>
          </cell>
          <cell r="E33">
            <v>0.05</v>
          </cell>
          <cell r="F33" t="e">
            <v>#N/A</v>
          </cell>
          <cell r="G33">
            <v>0.17</v>
          </cell>
          <cell r="H33" t="e">
            <v>#N/A</v>
          </cell>
          <cell r="I33">
            <v>0.32</v>
          </cell>
          <cell r="J33" t="e">
            <v>#N/A</v>
          </cell>
          <cell r="K33">
            <v>0.22</v>
          </cell>
        </row>
        <row r="34">
          <cell r="A34" t="str">
            <v>介護保険特別会計</v>
          </cell>
          <cell r="B34" t="e">
            <v>#N/A</v>
          </cell>
          <cell r="C34">
            <v>2.37</v>
          </cell>
          <cell r="D34" t="e">
            <v>#N/A</v>
          </cell>
          <cell r="E34">
            <v>1.1100000000000001</v>
          </cell>
          <cell r="F34" t="e">
            <v>#N/A</v>
          </cell>
          <cell r="G34">
            <v>1.21</v>
          </cell>
          <cell r="H34" t="e">
            <v>#N/A</v>
          </cell>
          <cell r="I34">
            <v>1.9</v>
          </cell>
          <cell r="J34" t="e">
            <v>#N/A</v>
          </cell>
          <cell r="K34">
            <v>1</v>
          </cell>
        </row>
        <row r="35">
          <cell r="A35" t="str">
            <v>一般会計</v>
          </cell>
          <cell r="B35" t="e">
            <v>#N/A</v>
          </cell>
          <cell r="C35">
            <v>5.05</v>
          </cell>
          <cell r="D35" t="e">
            <v>#N/A</v>
          </cell>
          <cell r="E35">
            <v>2.59</v>
          </cell>
          <cell r="F35" t="e">
            <v>#N/A</v>
          </cell>
          <cell r="G35">
            <v>0.83</v>
          </cell>
          <cell r="H35" t="e">
            <v>#N/A</v>
          </cell>
          <cell r="I35">
            <v>2.06</v>
          </cell>
          <cell r="J35" t="e">
            <v>#N/A</v>
          </cell>
          <cell r="K35">
            <v>1.79</v>
          </cell>
        </row>
        <row r="36">
          <cell r="A36" t="str">
            <v>土佐清水市水道事業会計</v>
          </cell>
          <cell r="B36" t="e">
            <v>#N/A</v>
          </cell>
          <cell r="C36">
            <v>5.0599999999999996</v>
          </cell>
          <cell r="D36" t="e">
            <v>#N/A</v>
          </cell>
          <cell r="E36">
            <v>4.72</v>
          </cell>
          <cell r="F36" t="e">
            <v>#N/A</v>
          </cell>
          <cell r="G36">
            <v>6.94</v>
          </cell>
          <cell r="H36" t="e">
            <v>#N/A</v>
          </cell>
          <cell r="I36">
            <v>6.81</v>
          </cell>
          <cell r="J36" t="e">
            <v>#N/A</v>
          </cell>
          <cell r="K36">
            <v>7.39</v>
          </cell>
        </row>
        <row r="40">
          <cell r="B40" t="str">
            <v>H26</v>
          </cell>
          <cell r="C40"/>
          <cell r="D40"/>
          <cell r="E40" t="str">
            <v>H27</v>
          </cell>
          <cell r="F40"/>
          <cell r="G40"/>
          <cell r="H40" t="str">
            <v>H28</v>
          </cell>
          <cell r="I40"/>
          <cell r="J40"/>
          <cell r="K40" t="str">
            <v>H29</v>
          </cell>
          <cell r="L40"/>
          <cell r="M40"/>
          <cell r="N40" t="str">
            <v>H30</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981</v>
          </cell>
          <cell r="E42"/>
          <cell r="F42"/>
          <cell r="G42">
            <v>979</v>
          </cell>
          <cell r="H42"/>
          <cell r="I42"/>
          <cell r="J42">
            <v>845</v>
          </cell>
          <cell r="K42"/>
          <cell r="L42"/>
          <cell r="M42">
            <v>886</v>
          </cell>
          <cell r="N42"/>
          <cell r="O42"/>
          <cell r="P42">
            <v>879</v>
          </cell>
        </row>
        <row r="43">
          <cell r="A43" t="str">
            <v>一時借入金の利子</v>
          </cell>
          <cell r="B43">
            <v>0</v>
          </cell>
          <cell r="C43"/>
          <cell r="D43"/>
          <cell r="E43">
            <v>0</v>
          </cell>
          <cell r="F43"/>
          <cell r="G43"/>
          <cell r="H43">
            <v>1</v>
          </cell>
          <cell r="I43"/>
          <cell r="J43"/>
          <cell r="K43">
            <v>0</v>
          </cell>
          <cell r="L43"/>
          <cell r="M43"/>
          <cell r="N43">
            <v>0</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v>65</v>
          </cell>
          <cell r="C45"/>
          <cell r="D45"/>
          <cell r="E45">
            <v>71</v>
          </cell>
          <cell r="F45"/>
          <cell r="G45"/>
          <cell r="H45">
            <v>62</v>
          </cell>
          <cell r="I45"/>
          <cell r="J45"/>
          <cell r="K45">
            <v>42</v>
          </cell>
          <cell r="L45"/>
          <cell r="M45"/>
          <cell r="N45">
            <v>17</v>
          </cell>
          <cell r="O45"/>
          <cell r="P45"/>
        </row>
        <row r="46">
          <cell r="A46" t="str">
            <v>公営企業債の元利償還金に対する繰入金</v>
          </cell>
          <cell r="B46">
            <v>23</v>
          </cell>
          <cell r="C46"/>
          <cell r="D46"/>
          <cell r="E46">
            <v>24</v>
          </cell>
          <cell r="F46"/>
          <cell r="G46"/>
          <cell r="H46">
            <v>29</v>
          </cell>
          <cell r="I46"/>
          <cell r="J46"/>
          <cell r="K46">
            <v>33</v>
          </cell>
          <cell r="L46"/>
          <cell r="M46"/>
          <cell r="N46">
            <v>25</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1599</v>
          </cell>
          <cell r="C49"/>
          <cell r="D49"/>
          <cell r="E49">
            <v>1664</v>
          </cell>
          <cell r="F49"/>
          <cell r="G49"/>
          <cell r="H49">
            <v>1661</v>
          </cell>
          <cell r="I49"/>
          <cell r="J49"/>
          <cell r="K49">
            <v>1633</v>
          </cell>
          <cell r="L49"/>
          <cell r="M49"/>
          <cell r="N49">
            <v>1616</v>
          </cell>
          <cell r="O49"/>
          <cell r="P49"/>
        </row>
        <row r="50">
          <cell r="A50" t="str">
            <v>実質公債費比率の分子</v>
          </cell>
          <cell r="B50" t="e">
            <v>#N/A</v>
          </cell>
          <cell r="C50">
            <v>706</v>
          </cell>
          <cell r="D50" t="e">
            <v>#N/A</v>
          </cell>
          <cell r="E50" t="e">
            <v>#N/A</v>
          </cell>
          <cell r="F50">
            <v>780</v>
          </cell>
          <cell r="G50" t="e">
            <v>#N/A</v>
          </cell>
          <cell r="H50" t="e">
            <v>#N/A</v>
          </cell>
          <cell r="I50">
            <v>908</v>
          </cell>
          <cell r="J50" t="e">
            <v>#N/A</v>
          </cell>
          <cell r="K50" t="e">
            <v>#N/A</v>
          </cell>
          <cell r="L50">
            <v>822</v>
          </cell>
          <cell r="M50" t="e">
            <v>#N/A</v>
          </cell>
          <cell r="N50" t="e">
            <v>#N/A</v>
          </cell>
          <cell r="O50">
            <v>779</v>
          </cell>
          <cell r="P50" t="e">
            <v>#N/A</v>
          </cell>
        </row>
        <row r="54">
          <cell r="B54" t="str">
            <v>H26</v>
          </cell>
          <cell r="C54"/>
          <cell r="D54"/>
          <cell r="E54" t="str">
            <v>H27</v>
          </cell>
          <cell r="F54"/>
          <cell r="G54"/>
          <cell r="H54" t="str">
            <v>H28</v>
          </cell>
          <cell r="I54"/>
          <cell r="J54"/>
          <cell r="K54" t="str">
            <v>H29</v>
          </cell>
          <cell r="L54"/>
          <cell r="M54"/>
          <cell r="N54" t="str">
            <v>H30</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8217</v>
          </cell>
          <cell r="E56"/>
          <cell r="F56"/>
          <cell r="G56">
            <v>8599</v>
          </cell>
          <cell r="H56"/>
          <cell r="I56"/>
          <cell r="J56">
            <v>8425</v>
          </cell>
          <cell r="K56"/>
          <cell r="L56"/>
          <cell r="M56">
            <v>9024</v>
          </cell>
          <cell r="N56"/>
          <cell r="O56"/>
          <cell r="P56">
            <v>10079</v>
          </cell>
        </row>
        <row r="57">
          <cell r="A57" t="str">
            <v>充当可能特定歳入</v>
          </cell>
          <cell r="B57"/>
          <cell r="C57"/>
          <cell r="D57">
            <v>330</v>
          </cell>
          <cell r="E57"/>
          <cell r="F57"/>
          <cell r="G57">
            <v>274</v>
          </cell>
          <cell r="H57"/>
          <cell r="I57"/>
          <cell r="J57">
            <v>223</v>
          </cell>
          <cell r="K57"/>
          <cell r="L57"/>
          <cell r="M57">
            <v>181</v>
          </cell>
          <cell r="N57"/>
          <cell r="O57"/>
          <cell r="P57">
            <v>148</v>
          </cell>
        </row>
        <row r="58">
          <cell r="A58" t="str">
            <v>充当可能基金</v>
          </cell>
          <cell r="B58"/>
          <cell r="C58"/>
          <cell r="D58">
            <v>1879</v>
          </cell>
          <cell r="E58"/>
          <cell r="F58"/>
          <cell r="G58">
            <v>2192</v>
          </cell>
          <cell r="H58"/>
          <cell r="I58"/>
          <cell r="J58">
            <v>2298</v>
          </cell>
          <cell r="K58"/>
          <cell r="L58"/>
          <cell r="M58">
            <v>2087</v>
          </cell>
          <cell r="N58"/>
          <cell r="O58"/>
          <cell r="P58">
            <v>2052</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1727</v>
          </cell>
          <cell r="C62"/>
          <cell r="D62"/>
          <cell r="E62">
            <v>1602</v>
          </cell>
          <cell r="F62"/>
          <cell r="G62"/>
          <cell r="H62">
            <v>1504</v>
          </cell>
          <cell r="I62"/>
          <cell r="J62"/>
          <cell r="K62">
            <v>1364</v>
          </cell>
          <cell r="L62"/>
          <cell r="M62"/>
          <cell r="N62">
            <v>1689</v>
          </cell>
          <cell r="O62"/>
          <cell r="P62"/>
        </row>
        <row r="63">
          <cell r="A63" t="str">
            <v>組合等負担等見込額</v>
          </cell>
          <cell r="B63">
            <v>247</v>
          </cell>
          <cell r="C63"/>
          <cell r="D63"/>
          <cell r="E63">
            <v>182</v>
          </cell>
          <cell r="F63"/>
          <cell r="G63"/>
          <cell r="H63">
            <v>109</v>
          </cell>
          <cell r="I63"/>
          <cell r="J63"/>
          <cell r="K63">
            <v>76</v>
          </cell>
          <cell r="L63"/>
          <cell r="M63"/>
          <cell r="N63">
            <v>68</v>
          </cell>
          <cell r="O63"/>
          <cell r="P63"/>
        </row>
        <row r="64">
          <cell r="A64" t="str">
            <v>公営企業債等繰入見込額</v>
          </cell>
          <cell r="B64">
            <v>211</v>
          </cell>
          <cell r="C64"/>
          <cell r="D64"/>
          <cell r="E64">
            <v>221</v>
          </cell>
          <cell r="F64"/>
          <cell r="G64"/>
          <cell r="H64">
            <v>281</v>
          </cell>
          <cell r="I64"/>
          <cell r="J64"/>
          <cell r="K64">
            <v>396</v>
          </cell>
          <cell r="L64"/>
          <cell r="M64"/>
          <cell r="N64">
            <v>450</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15045</v>
          </cell>
          <cell r="C66"/>
          <cell r="D66"/>
          <cell r="E66">
            <v>15033</v>
          </cell>
          <cell r="F66"/>
          <cell r="G66"/>
          <cell r="H66">
            <v>15636</v>
          </cell>
          <cell r="I66"/>
          <cell r="J66"/>
          <cell r="K66">
            <v>16021</v>
          </cell>
          <cell r="L66"/>
          <cell r="M66"/>
          <cell r="N66">
            <v>15909</v>
          </cell>
          <cell r="O66"/>
          <cell r="P66"/>
        </row>
        <row r="67">
          <cell r="A67" t="str">
            <v>将来負担比率の分子</v>
          </cell>
          <cell r="B67" t="e">
            <v>#N/A</v>
          </cell>
          <cell r="C67">
            <v>6803</v>
          </cell>
          <cell r="D67" t="e">
            <v>#N/A</v>
          </cell>
          <cell r="E67" t="e">
            <v>#N/A</v>
          </cell>
          <cell r="F67">
            <v>5973</v>
          </cell>
          <cell r="G67" t="e">
            <v>#N/A</v>
          </cell>
          <cell r="H67" t="e">
            <v>#N/A</v>
          </cell>
          <cell r="I67">
            <v>6583</v>
          </cell>
          <cell r="J67" t="e">
            <v>#N/A</v>
          </cell>
          <cell r="K67" t="e">
            <v>#N/A</v>
          </cell>
          <cell r="L67">
            <v>6565</v>
          </cell>
          <cell r="M67" t="e">
            <v>#N/A</v>
          </cell>
          <cell r="N67" t="e">
            <v>#N/A</v>
          </cell>
          <cell r="O67">
            <v>5836</v>
          </cell>
          <cell r="P67" t="e">
            <v>#N/A</v>
          </cell>
        </row>
        <row r="71">
          <cell r="B71" t="str">
            <v>H28</v>
          </cell>
          <cell r="C71" t="str">
            <v>H29</v>
          </cell>
          <cell r="D71" t="str">
            <v>H30</v>
          </cell>
        </row>
        <row r="72">
          <cell r="A72" t="str">
            <v>財政調整基金</v>
          </cell>
          <cell r="B72">
            <v>1266</v>
          </cell>
          <cell r="C72">
            <v>1017</v>
          </cell>
          <cell r="D72">
            <v>921</v>
          </cell>
        </row>
        <row r="73">
          <cell r="A73" t="str">
            <v>減債基金</v>
          </cell>
          <cell r="B73">
            <v>100</v>
          </cell>
          <cell r="C73">
            <v>100</v>
          </cell>
          <cell r="D73">
            <v>100</v>
          </cell>
        </row>
        <row r="74">
          <cell r="A74" t="str">
            <v>その他特定目的基金</v>
          </cell>
          <cell r="B74">
            <v>794</v>
          </cell>
          <cell r="C74">
            <v>639</v>
          </cell>
          <cell r="D74">
            <v>625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6" t="s">
        <v>17</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42"/>
      <c r="DK1" s="42"/>
      <c r="DL1" s="42"/>
      <c r="DM1" s="42"/>
      <c r="DN1" s="42"/>
      <c r="DO1" s="42"/>
    </row>
    <row r="2" spans="1:119" ht="24.75" thickBot="1" x14ac:dyDescent="0.2">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97" t="s">
        <v>19</v>
      </c>
      <c r="C3" s="398"/>
      <c r="D3" s="398"/>
      <c r="E3" s="399"/>
      <c r="F3" s="399"/>
      <c r="G3" s="399"/>
      <c r="H3" s="399"/>
      <c r="I3" s="399"/>
      <c r="J3" s="399"/>
      <c r="K3" s="399"/>
      <c r="L3" s="399" t="s">
        <v>20</v>
      </c>
      <c r="M3" s="399"/>
      <c r="N3" s="399"/>
      <c r="O3" s="399"/>
      <c r="P3" s="399"/>
      <c r="Q3" s="399"/>
      <c r="R3" s="406"/>
      <c r="S3" s="406"/>
      <c r="T3" s="406"/>
      <c r="U3" s="406"/>
      <c r="V3" s="407"/>
      <c r="W3" s="381" t="s">
        <v>21</v>
      </c>
      <c r="X3" s="382"/>
      <c r="Y3" s="382"/>
      <c r="Z3" s="382"/>
      <c r="AA3" s="382"/>
      <c r="AB3" s="398"/>
      <c r="AC3" s="406" t="s">
        <v>22</v>
      </c>
      <c r="AD3" s="382"/>
      <c r="AE3" s="382"/>
      <c r="AF3" s="382"/>
      <c r="AG3" s="382"/>
      <c r="AH3" s="382"/>
      <c r="AI3" s="382"/>
      <c r="AJ3" s="382"/>
      <c r="AK3" s="382"/>
      <c r="AL3" s="383"/>
      <c r="AM3" s="381" t="s">
        <v>23</v>
      </c>
      <c r="AN3" s="382"/>
      <c r="AO3" s="382"/>
      <c r="AP3" s="382"/>
      <c r="AQ3" s="382"/>
      <c r="AR3" s="382"/>
      <c r="AS3" s="382"/>
      <c r="AT3" s="382"/>
      <c r="AU3" s="382"/>
      <c r="AV3" s="382"/>
      <c r="AW3" s="382"/>
      <c r="AX3" s="383"/>
      <c r="AY3" s="418" t="s">
        <v>24</v>
      </c>
      <c r="AZ3" s="419"/>
      <c r="BA3" s="419"/>
      <c r="BB3" s="419"/>
      <c r="BC3" s="419"/>
      <c r="BD3" s="419"/>
      <c r="BE3" s="419"/>
      <c r="BF3" s="419"/>
      <c r="BG3" s="419"/>
      <c r="BH3" s="419"/>
      <c r="BI3" s="419"/>
      <c r="BJ3" s="419"/>
      <c r="BK3" s="419"/>
      <c r="BL3" s="419"/>
      <c r="BM3" s="420"/>
      <c r="BN3" s="381" t="s">
        <v>25</v>
      </c>
      <c r="BO3" s="382"/>
      <c r="BP3" s="382"/>
      <c r="BQ3" s="382"/>
      <c r="BR3" s="382"/>
      <c r="BS3" s="382"/>
      <c r="BT3" s="382"/>
      <c r="BU3" s="383"/>
      <c r="BV3" s="381" t="s">
        <v>26</v>
      </c>
      <c r="BW3" s="382"/>
      <c r="BX3" s="382"/>
      <c r="BY3" s="382"/>
      <c r="BZ3" s="382"/>
      <c r="CA3" s="382"/>
      <c r="CB3" s="382"/>
      <c r="CC3" s="383"/>
      <c r="CD3" s="418" t="s">
        <v>24</v>
      </c>
      <c r="CE3" s="419"/>
      <c r="CF3" s="419"/>
      <c r="CG3" s="419"/>
      <c r="CH3" s="419"/>
      <c r="CI3" s="419"/>
      <c r="CJ3" s="419"/>
      <c r="CK3" s="419"/>
      <c r="CL3" s="419"/>
      <c r="CM3" s="419"/>
      <c r="CN3" s="419"/>
      <c r="CO3" s="419"/>
      <c r="CP3" s="419"/>
      <c r="CQ3" s="419"/>
      <c r="CR3" s="419"/>
      <c r="CS3" s="420"/>
      <c r="CT3" s="381" t="s">
        <v>27</v>
      </c>
      <c r="CU3" s="382"/>
      <c r="CV3" s="382"/>
      <c r="CW3" s="382"/>
      <c r="CX3" s="382"/>
      <c r="CY3" s="382"/>
      <c r="CZ3" s="382"/>
      <c r="DA3" s="383"/>
      <c r="DB3" s="381" t="s">
        <v>28</v>
      </c>
      <c r="DC3" s="382"/>
      <c r="DD3" s="382"/>
      <c r="DE3" s="382"/>
      <c r="DF3" s="382"/>
      <c r="DG3" s="382"/>
      <c r="DH3" s="382"/>
      <c r="DI3" s="383"/>
      <c r="DJ3" s="41"/>
      <c r="DK3" s="41"/>
      <c r="DL3" s="41"/>
      <c r="DM3" s="41"/>
      <c r="DN3" s="41"/>
      <c r="DO3" s="41"/>
    </row>
    <row r="4" spans="1:119" ht="18.75" customHeight="1" x14ac:dyDescent="0.15">
      <c r="A4" s="42"/>
      <c r="B4" s="400"/>
      <c r="C4" s="401"/>
      <c r="D4" s="401"/>
      <c r="E4" s="402"/>
      <c r="F4" s="402"/>
      <c r="G4" s="402"/>
      <c r="H4" s="402"/>
      <c r="I4" s="402"/>
      <c r="J4" s="402"/>
      <c r="K4" s="402"/>
      <c r="L4" s="402"/>
      <c r="M4" s="402"/>
      <c r="N4" s="402"/>
      <c r="O4" s="402"/>
      <c r="P4" s="402"/>
      <c r="Q4" s="402"/>
      <c r="R4" s="408"/>
      <c r="S4" s="408"/>
      <c r="T4" s="408"/>
      <c r="U4" s="408"/>
      <c r="V4" s="409"/>
      <c r="W4" s="412"/>
      <c r="X4" s="413"/>
      <c r="Y4" s="413"/>
      <c r="Z4" s="413"/>
      <c r="AA4" s="413"/>
      <c r="AB4" s="401"/>
      <c r="AC4" s="408"/>
      <c r="AD4" s="413"/>
      <c r="AE4" s="413"/>
      <c r="AF4" s="413"/>
      <c r="AG4" s="413"/>
      <c r="AH4" s="413"/>
      <c r="AI4" s="413"/>
      <c r="AJ4" s="413"/>
      <c r="AK4" s="413"/>
      <c r="AL4" s="416"/>
      <c r="AM4" s="414"/>
      <c r="AN4" s="415"/>
      <c r="AO4" s="415"/>
      <c r="AP4" s="415"/>
      <c r="AQ4" s="415"/>
      <c r="AR4" s="415"/>
      <c r="AS4" s="415"/>
      <c r="AT4" s="415"/>
      <c r="AU4" s="415"/>
      <c r="AV4" s="415"/>
      <c r="AW4" s="415"/>
      <c r="AX4" s="417"/>
      <c r="AY4" s="384" t="s">
        <v>29</v>
      </c>
      <c r="AZ4" s="385"/>
      <c r="BA4" s="385"/>
      <c r="BB4" s="385"/>
      <c r="BC4" s="385"/>
      <c r="BD4" s="385"/>
      <c r="BE4" s="385"/>
      <c r="BF4" s="385"/>
      <c r="BG4" s="385"/>
      <c r="BH4" s="385"/>
      <c r="BI4" s="385"/>
      <c r="BJ4" s="385"/>
      <c r="BK4" s="385"/>
      <c r="BL4" s="385"/>
      <c r="BM4" s="386"/>
      <c r="BN4" s="387">
        <v>10272603</v>
      </c>
      <c r="BO4" s="388"/>
      <c r="BP4" s="388"/>
      <c r="BQ4" s="388"/>
      <c r="BR4" s="388"/>
      <c r="BS4" s="388"/>
      <c r="BT4" s="388"/>
      <c r="BU4" s="389"/>
      <c r="BV4" s="387">
        <v>10817258</v>
      </c>
      <c r="BW4" s="388"/>
      <c r="BX4" s="388"/>
      <c r="BY4" s="388"/>
      <c r="BZ4" s="388"/>
      <c r="CA4" s="388"/>
      <c r="CB4" s="388"/>
      <c r="CC4" s="389"/>
      <c r="CD4" s="390" t="s">
        <v>30</v>
      </c>
      <c r="CE4" s="391"/>
      <c r="CF4" s="391"/>
      <c r="CG4" s="391"/>
      <c r="CH4" s="391"/>
      <c r="CI4" s="391"/>
      <c r="CJ4" s="391"/>
      <c r="CK4" s="391"/>
      <c r="CL4" s="391"/>
      <c r="CM4" s="391"/>
      <c r="CN4" s="391"/>
      <c r="CO4" s="391"/>
      <c r="CP4" s="391"/>
      <c r="CQ4" s="391"/>
      <c r="CR4" s="391"/>
      <c r="CS4" s="392"/>
      <c r="CT4" s="393">
        <v>1.8</v>
      </c>
      <c r="CU4" s="394"/>
      <c r="CV4" s="394"/>
      <c r="CW4" s="394"/>
      <c r="CX4" s="394"/>
      <c r="CY4" s="394"/>
      <c r="CZ4" s="394"/>
      <c r="DA4" s="395"/>
      <c r="DB4" s="393">
        <v>2.1</v>
      </c>
      <c r="DC4" s="394"/>
      <c r="DD4" s="394"/>
      <c r="DE4" s="394"/>
      <c r="DF4" s="394"/>
      <c r="DG4" s="394"/>
      <c r="DH4" s="394"/>
      <c r="DI4" s="395"/>
      <c r="DJ4" s="41"/>
      <c r="DK4" s="41"/>
      <c r="DL4" s="41"/>
      <c r="DM4" s="41"/>
      <c r="DN4" s="41"/>
      <c r="DO4" s="41"/>
    </row>
    <row r="5" spans="1:119" ht="18.75" customHeight="1" x14ac:dyDescent="0.15">
      <c r="A5" s="42"/>
      <c r="B5" s="403"/>
      <c r="C5" s="404"/>
      <c r="D5" s="404"/>
      <c r="E5" s="405"/>
      <c r="F5" s="405"/>
      <c r="G5" s="405"/>
      <c r="H5" s="405"/>
      <c r="I5" s="405"/>
      <c r="J5" s="405"/>
      <c r="K5" s="405"/>
      <c r="L5" s="405"/>
      <c r="M5" s="405"/>
      <c r="N5" s="405"/>
      <c r="O5" s="405"/>
      <c r="P5" s="405"/>
      <c r="Q5" s="405"/>
      <c r="R5" s="410"/>
      <c r="S5" s="410"/>
      <c r="T5" s="410"/>
      <c r="U5" s="410"/>
      <c r="V5" s="411"/>
      <c r="W5" s="414"/>
      <c r="X5" s="415"/>
      <c r="Y5" s="415"/>
      <c r="Z5" s="415"/>
      <c r="AA5" s="415"/>
      <c r="AB5" s="404"/>
      <c r="AC5" s="410"/>
      <c r="AD5" s="415"/>
      <c r="AE5" s="415"/>
      <c r="AF5" s="415"/>
      <c r="AG5" s="415"/>
      <c r="AH5" s="415"/>
      <c r="AI5" s="415"/>
      <c r="AJ5" s="415"/>
      <c r="AK5" s="415"/>
      <c r="AL5" s="417"/>
      <c r="AM5" s="447" t="s">
        <v>31</v>
      </c>
      <c r="AN5" s="448"/>
      <c r="AO5" s="448"/>
      <c r="AP5" s="448"/>
      <c r="AQ5" s="448"/>
      <c r="AR5" s="448"/>
      <c r="AS5" s="448"/>
      <c r="AT5" s="449"/>
      <c r="AU5" s="450" t="s">
        <v>32</v>
      </c>
      <c r="AV5" s="451"/>
      <c r="AW5" s="451"/>
      <c r="AX5" s="451"/>
      <c r="AY5" s="452" t="s">
        <v>33</v>
      </c>
      <c r="AZ5" s="453"/>
      <c r="BA5" s="453"/>
      <c r="BB5" s="453"/>
      <c r="BC5" s="453"/>
      <c r="BD5" s="453"/>
      <c r="BE5" s="453"/>
      <c r="BF5" s="453"/>
      <c r="BG5" s="453"/>
      <c r="BH5" s="453"/>
      <c r="BI5" s="453"/>
      <c r="BJ5" s="453"/>
      <c r="BK5" s="453"/>
      <c r="BL5" s="453"/>
      <c r="BM5" s="454"/>
      <c r="BN5" s="455">
        <v>10113348</v>
      </c>
      <c r="BO5" s="456"/>
      <c r="BP5" s="456"/>
      <c r="BQ5" s="456"/>
      <c r="BR5" s="456"/>
      <c r="BS5" s="456"/>
      <c r="BT5" s="456"/>
      <c r="BU5" s="457"/>
      <c r="BV5" s="455">
        <v>10622182</v>
      </c>
      <c r="BW5" s="456"/>
      <c r="BX5" s="456"/>
      <c r="BY5" s="456"/>
      <c r="BZ5" s="456"/>
      <c r="CA5" s="456"/>
      <c r="CB5" s="456"/>
      <c r="CC5" s="457"/>
      <c r="CD5" s="458" t="s">
        <v>34</v>
      </c>
      <c r="CE5" s="459"/>
      <c r="CF5" s="459"/>
      <c r="CG5" s="459"/>
      <c r="CH5" s="459"/>
      <c r="CI5" s="459"/>
      <c r="CJ5" s="459"/>
      <c r="CK5" s="459"/>
      <c r="CL5" s="459"/>
      <c r="CM5" s="459"/>
      <c r="CN5" s="459"/>
      <c r="CO5" s="459"/>
      <c r="CP5" s="459"/>
      <c r="CQ5" s="459"/>
      <c r="CR5" s="459"/>
      <c r="CS5" s="460"/>
      <c r="CT5" s="421">
        <v>96.8</v>
      </c>
      <c r="CU5" s="422"/>
      <c r="CV5" s="422"/>
      <c r="CW5" s="422"/>
      <c r="CX5" s="422"/>
      <c r="CY5" s="422"/>
      <c r="CZ5" s="422"/>
      <c r="DA5" s="423"/>
      <c r="DB5" s="421">
        <v>93.5</v>
      </c>
      <c r="DC5" s="422"/>
      <c r="DD5" s="422"/>
      <c r="DE5" s="422"/>
      <c r="DF5" s="422"/>
      <c r="DG5" s="422"/>
      <c r="DH5" s="422"/>
      <c r="DI5" s="423"/>
      <c r="DJ5" s="41"/>
      <c r="DK5" s="41"/>
      <c r="DL5" s="41"/>
      <c r="DM5" s="41"/>
      <c r="DN5" s="41"/>
      <c r="DO5" s="41"/>
    </row>
    <row r="6" spans="1:119" ht="18.75" customHeight="1" x14ac:dyDescent="0.15">
      <c r="A6" s="42"/>
      <c r="B6" s="424" t="s">
        <v>35</v>
      </c>
      <c r="C6" s="425"/>
      <c r="D6" s="425"/>
      <c r="E6" s="426"/>
      <c r="F6" s="426"/>
      <c r="G6" s="426"/>
      <c r="H6" s="426"/>
      <c r="I6" s="426"/>
      <c r="J6" s="426"/>
      <c r="K6" s="426"/>
      <c r="L6" s="426" t="s">
        <v>36</v>
      </c>
      <c r="M6" s="426"/>
      <c r="N6" s="426"/>
      <c r="O6" s="426"/>
      <c r="P6" s="426"/>
      <c r="Q6" s="426"/>
      <c r="R6" s="430"/>
      <c r="S6" s="430"/>
      <c r="T6" s="430"/>
      <c r="U6" s="430"/>
      <c r="V6" s="431"/>
      <c r="W6" s="434" t="s">
        <v>37</v>
      </c>
      <c r="X6" s="435"/>
      <c r="Y6" s="435"/>
      <c r="Z6" s="435"/>
      <c r="AA6" s="435"/>
      <c r="AB6" s="425"/>
      <c r="AC6" s="438" t="s">
        <v>38</v>
      </c>
      <c r="AD6" s="439"/>
      <c r="AE6" s="439"/>
      <c r="AF6" s="439"/>
      <c r="AG6" s="439"/>
      <c r="AH6" s="439"/>
      <c r="AI6" s="439"/>
      <c r="AJ6" s="439"/>
      <c r="AK6" s="439"/>
      <c r="AL6" s="440"/>
      <c r="AM6" s="447" t="s">
        <v>39</v>
      </c>
      <c r="AN6" s="448"/>
      <c r="AO6" s="448"/>
      <c r="AP6" s="448"/>
      <c r="AQ6" s="448"/>
      <c r="AR6" s="448"/>
      <c r="AS6" s="448"/>
      <c r="AT6" s="449"/>
      <c r="AU6" s="450" t="s">
        <v>32</v>
      </c>
      <c r="AV6" s="451"/>
      <c r="AW6" s="451"/>
      <c r="AX6" s="451"/>
      <c r="AY6" s="452" t="s">
        <v>40</v>
      </c>
      <c r="AZ6" s="453"/>
      <c r="BA6" s="453"/>
      <c r="BB6" s="453"/>
      <c r="BC6" s="453"/>
      <c r="BD6" s="453"/>
      <c r="BE6" s="453"/>
      <c r="BF6" s="453"/>
      <c r="BG6" s="453"/>
      <c r="BH6" s="453"/>
      <c r="BI6" s="453"/>
      <c r="BJ6" s="453"/>
      <c r="BK6" s="453"/>
      <c r="BL6" s="453"/>
      <c r="BM6" s="454"/>
      <c r="BN6" s="455">
        <v>159255</v>
      </c>
      <c r="BO6" s="456"/>
      <c r="BP6" s="456"/>
      <c r="BQ6" s="456"/>
      <c r="BR6" s="456"/>
      <c r="BS6" s="456"/>
      <c r="BT6" s="456"/>
      <c r="BU6" s="457"/>
      <c r="BV6" s="455">
        <v>195076</v>
      </c>
      <c r="BW6" s="456"/>
      <c r="BX6" s="456"/>
      <c r="BY6" s="456"/>
      <c r="BZ6" s="456"/>
      <c r="CA6" s="456"/>
      <c r="CB6" s="456"/>
      <c r="CC6" s="457"/>
      <c r="CD6" s="458" t="s">
        <v>41</v>
      </c>
      <c r="CE6" s="459"/>
      <c r="CF6" s="459"/>
      <c r="CG6" s="459"/>
      <c r="CH6" s="459"/>
      <c r="CI6" s="459"/>
      <c r="CJ6" s="459"/>
      <c r="CK6" s="459"/>
      <c r="CL6" s="459"/>
      <c r="CM6" s="459"/>
      <c r="CN6" s="459"/>
      <c r="CO6" s="459"/>
      <c r="CP6" s="459"/>
      <c r="CQ6" s="459"/>
      <c r="CR6" s="459"/>
      <c r="CS6" s="460"/>
      <c r="CT6" s="461">
        <v>101</v>
      </c>
      <c r="CU6" s="462"/>
      <c r="CV6" s="462"/>
      <c r="CW6" s="462"/>
      <c r="CX6" s="462"/>
      <c r="CY6" s="462"/>
      <c r="CZ6" s="462"/>
      <c r="DA6" s="463"/>
      <c r="DB6" s="461">
        <v>97.6</v>
      </c>
      <c r="DC6" s="462"/>
      <c r="DD6" s="462"/>
      <c r="DE6" s="462"/>
      <c r="DF6" s="462"/>
      <c r="DG6" s="462"/>
      <c r="DH6" s="462"/>
      <c r="DI6" s="463"/>
      <c r="DJ6" s="41"/>
      <c r="DK6" s="41"/>
      <c r="DL6" s="41"/>
      <c r="DM6" s="41"/>
      <c r="DN6" s="41"/>
      <c r="DO6" s="41"/>
    </row>
    <row r="7" spans="1:119" ht="18.75" customHeight="1" x14ac:dyDescent="0.15">
      <c r="A7" s="42"/>
      <c r="B7" s="400"/>
      <c r="C7" s="401"/>
      <c r="D7" s="401"/>
      <c r="E7" s="402"/>
      <c r="F7" s="402"/>
      <c r="G7" s="402"/>
      <c r="H7" s="402"/>
      <c r="I7" s="402"/>
      <c r="J7" s="402"/>
      <c r="K7" s="402"/>
      <c r="L7" s="402"/>
      <c r="M7" s="402"/>
      <c r="N7" s="402"/>
      <c r="O7" s="402"/>
      <c r="P7" s="402"/>
      <c r="Q7" s="402"/>
      <c r="R7" s="408"/>
      <c r="S7" s="408"/>
      <c r="T7" s="408"/>
      <c r="U7" s="408"/>
      <c r="V7" s="409"/>
      <c r="W7" s="412"/>
      <c r="X7" s="413"/>
      <c r="Y7" s="413"/>
      <c r="Z7" s="413"/>
      <c r="AA7" s="413"/>
      <c r="AB7" s="401"/>
      <c r="AC7" s="441"/>
      <c r="AD7" s="442"/>
      <c r="AE7" s="442"/>
      <c r="AF7" s="442"/>
      <c r="AG7" s="442"/>
      <c r="AH7" s="442"/>
      <c r="AI7" s="442"/>
      <c r="AJ7" s="442"/>
      <c r="AK7" s="442"/>
      <c r="AL7" s="443"/>
      <c r="AM7" s="447" t="s">
        <v>42</v>
      </c>
      <c r="AN7" s="448"/>
      <c r="AO7" s="448"/>
      <c r="AP7" s="448"/>
      <c r="AQ7" s="448"/>
      <c r="AR7" s="448"/>
      <c r="AS7" s="448"/>
      <c r="AT7" s="449"/>
      <c r="AU7" s="450" t="s">
        <v>32</v>
      </c>
      <c r="AV7" s="451"/>
      <c r="AW7" s="451"/>
      <c r="AX7" s="451"/>
      <c r="AY7" s="452" t="s">
        <v>43</v>
      </c>
      <c r="AZ7" s="453"/>
      <c r="BA7" s="453"/>
      <c r="BB7" s="453"/>
      <c r="BC7" s="453"/>
      <c r="BD7" s="453"/>
      <c r="BE7" s="453"/>
      <c r="BF7" s="453"/>
      <c r="BG7" s="453"/>
      <c r="BH7" s="453"/>
      <c r="BI7" s="453"/>
      <c r="BJ7" s="453"/>
      <c r="BK7" s="453"/>
      <c r="BL7" s="453"/>
      <c r="BM7" s="454"/>
      <c r="BN7" s="455">
        <v>68034</v>
      </c>
      <c r="BO7" s="456"/>
      <c r="BP7" s="456"/>
      <c r="BQ7" s="456"/>
      <c r="BR7" s="456"/>
      <c r="BS7" s="456"/>
      <c r="BT7" s="456"/>
      <c r="BU7" s="457"/>
      <c r="BV7" s="455">
        <v>88244</v>
      </c>
      <c r="BW7" s="456"/>
      <c r="BX7" s="456"/>
      <c r="BY7" s="456"/>
      <c r="BZ7" s="456"/>
      <c r="CA7" s="456"/>
      <c r="CB7" s="456"/>
      <c r="CC7" s="457"/>
      <c r="CD7" s="458" t="s">
        <v>44</v>
      </c>
      <c r="CE7" s="459"/>
      <c r="CF7" s="459"/>
      <c r="CG7" s="459"/>
      <c r="CH7" s="459"/>
      <c r="CI7" s="459"/>
      <c r="CJ7" s="459"/>
      <c r="CK7" s="459"/>
      <c r="CL7" s="459"/>
      <c r="CM7" s="459"/>
      <c r="CN7" s="459"/>
      <c r="CO7" s="459"/>
      <c r="CP7" s="459"/>
      <c r="CQ7" s="459"/>
      <c r="CR7" s="459"/>
      <c r="CS7" s="460"/>
      <c r="CT7" s="455">
        <v>5089453</v>
      </c>
      <c r="CU7" s="456"/>
      <c r="CV7" s="456"/>
      <c r="CW7" s="456"/>
      <c r="CX7" s="456"/>
      <c r="CY7" s="456"/>
      <c r="CZ7" s="456"/>
      <c r="DA7" s="457"/>
      <c r="DB7" s="455">
        <v>5172759</v>
      </c>
      <c r="DC7" s="456"/>
      <c r="DD7" s="456"/>
      <c r="DE7" s="456"/>
      <c r="DF7" s="456"/>
      <c r="DG7" s="456"/>
      <c r="DH7" s="456"/>
      <c r="DI7" s="457"/>
      <c r="DJ7" s="41"/>
      <c r="DK7" s="41"/>
      <c r="DL7" s="41"/>
      <c r="DM7" s="41"/>
      <c r="DN7" s="41"/>
      <c r="DO7" s="41"/>
    </row>
    <row r="8" spans="1:119" ht="18.75" customHeight="1" thickBot="1" x14ac:dyDescent="0.2">
      <c r="A8" s="42"/>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47" t="s">
        <v>45</v>
      </c>
      <c r="AN8" s="448"/>
      <c r="AO8" s="448"/>
      <c r="AP8" s="448"/>
      <c r="AQ8" s="448"/>
      <c r="AR8" s="448"/>
      <c r="AS8" s="448"/>
      <c r="AT8" s="449"/>
      <c r="AU8" s="450" t="s">
        <v>32</v>
      </c>
      <c r="AV8" s="451"/>
      <c r="AW8" s="451"/>
      <c r="AX8" s="451"/>
      <c r="AY8" s="452" t="s">
        <v>46</v>
      </c>
      <c r="AZ8" s="453"/>
      <c r="BA8" s="453"/>
      <c r="BB8" s="453"/>
      <c r="BC8" s="453"/>
      <c r="BD8" s="453"/>
      <c r="BE8" s="453"/>
      <c r="BF8" s="453"/>
      <c r="BG8" s="453"/>
      <c r="BH8" s="453"/>
      <c r="BI8" s="453"/>
      <c r="BJ8" s="453"/>
      <c r="BK8" s="453"/>
      <c r="BL8" s="453"/>
      <c r="BM8" s="454"/>
      <c r="BN8" s="455">
        <v>91221</v>
      </c>
      <c r="BO8" s="456"/>
      <c r="BP8" s="456"/>
      <c r="BQ8" s="456"/>
      <c r="BR8" s="456"/>
      <c r="BS8" s="456"/>
      <c r="BT8" s="456"/>
      <c r="BU8" s="457"/>
      <c r="BV8" s="455">
        <v>106832</v>
      </c>
      <c r="BW8" s="456"/>
      <c r="BX8" s="456"/>
      <c r="BY8" s="456"/>
      <c r="BZ8" s="456"/>
      <c r="CA8" s="456"/>
      <c r="CB8" s="456"/>
      <c r="CC8" s="457"/>
      <c r="CD8" s="458" t="s">
        <v>47</v>
      </c>
      <c r="CE8" s="459"/>
      <c r="CF8" s="459"/>
      <c r="CG8" s="459"/>
      <c r="CH8" s="459"/>
      <c r="CI8" s="459"/>
      <c r="CJ8" s="459"/>
      <c r="CK8" s="459"/>
      <c r="CL8" s="459"/>
      <c r="CM8" s="459"/>
      <c r="CN8" s="459"/>
      <c r="CO8" s="459"/>
      <c r="CP8" s="459"/>
      <c r="CQ8" s="459"/>
      <c r="CR8" s="459"/>
      <c r="CS8" s="460"/>
      <c r="CT8" s="464">
        <v>0.27</v>
      </c>
      <c r="CU8" s="465"/>
      <c r="CV8" s="465"/>
      <c r="CW8" s="465"/>
      <c r="CX8" s="465"/>
      <c r="CY8" s="465"/>
      <c r="CZ8" s="465"/>
      <c r="DA8" s="466"/>
      <c r="DB8" s="464">
        <v>0.26</v>
      </c>
      <c r="DC8" s="465"/>
      <c r="DD8" s="465"/>
      <c r="DE8" s="465"/>
      <c r="DF8" s="465"/>
      <c r="DG8" s="465"/>
      <c r="DH8" s="465"/>
      <c r="DI8" s="466"/>
      <c r="DJ8" s="41"/>
      <c r="DK8" s="41"/>
      <c r="DL8" s="41"/>
      <c r="DM8" s="41"/>
      <c r="DN8" s="41"/>
      <c r="DO8" s="41"/>
    </row>
    <row r="9" spans="1:119" ht="18.75" customHeight="1" thickBot="1" x14ac:dyDescent="0.2">
      <c r="A9" s="42"/>
      <c r="B9" s="418" t="s">
        <v>48</v>
      </c>
      <c r="C9" s="419"/>
      <c r="D9" s="419"/>
      <c r="E9" s="419"/>
      <c r="F9" s="419"/>
      <c r="G9" s="419"/>
      <c r="H9" s="419"/>
      <c r="I9" s="419"/>
      <c r="J9" s="419"/>
      <c r="K9" s="467"/>
      <c r="L9" s="468" t="s">
        <v>49</v>
      </c>
      <c r="M9" s="469"/>
      <c r="N9" s="469"/>
      <c r="O9" s="469"/>
      <c r="P9" s="469"/>
      <c r="Q9" s="470"/>
      <c r="R9" s="471">
        <v>13778</v>
      </c>
      <c r="S9" s="472"/>
      <c r="T9" s="472"/>
      <c r="U9" s="472"/>
      <c r="V9" s="473"/>
      <c r="W9" s="381" t="s">
        <v>50</v>
      </c>
      <c r="X9" s="382"/>
      <c r="Y9" s="382"/>
      <c r="Z9" s="382"/>
      <c r="AA9" s="382"/>
      <c r="AB9" s="382"/>
      <c r="AC9" s="382"/>
      <c r="AD9" s="382"/>
      <c r="AE9" s="382"/>
      <c r="AF9" s="382"/>
      <c r="AG9" s="382"/>
      <c r="AH9" s="382"/>
      <c r="AI9" s="382"/>
      <c r="AJ9" s="382"/>
      <c r="AK9" s="382"/>
      <c r="AL9" s="383"/>
      <c r="AM9" s="447" t="s">
        <v>51</v>
      </c>
      <c r="AN9" s="448"/>
      <c r="AO9" s="448"/>
      <c r="AP9" s="448"/>
      <c r="AQ9" s="448"/>
      <c r="AR9" s="448"/>
      <c r="AS9" s="448"/>
      <c r="AT9" s="449"/>
      <c r="AU9" s="450" t="s">
        <v>32</v>
      </c>
      <c r="AV9" s="451"/>
      <c r="AW9" s="451"/>
      <c r="AX9" s="451"/>
      <c r="AY9" s="452" t="s">
        <v>52</v>
      </c>
      <c r="AZ9" s="453"/>
      <c r="BA9" s="453"/>
      <c r="BB9" s="453"/>
      <c r="BC9" s="453"/>
      <c r="BD9" s="453"/>
      <c r="BE9" s="453"/>
      <c r="BF9" s="453"/>
      <c r="BG9" s="453"/>
      <c r="BH9" s="453"/>
      <c r="BI9" s="453"/>
      <c r="BJ9" s="453"/>
      <c r="BK9" s="453"/>
      <c r="BL9" s="453"/>
      <c r="BM9" s="454"/>
      <c r="BN9" s="455">
        <v>-15611</v>
      </c>
      <c r="BO9" s="456"/>
      <c r="BP9" s="456"/>
      <c r="BQ9" s="456"/>
      <c r="BR9" s="456"/>
      <c r="BS9" s="456"/>
      <c r="BT9" s="456"/>
      <c r="BU9" s="457"/>
      <c r="BV9" s="455">
        <v>64030</v>
      </c>
      <c r="BW9" s="456"/>
      <c r="BX9" s="456"/>
      <c r="BY9" s="456"/>
      <c r="BZ9" s="456"/>
      <c r="CA9" s="456"/>
      <c r="CB9" s="456"/>
      <c r="CC9" s="457"/>
      <c r="CD9" s="458" t="s">
        <v>53</v>
      </c>
      <c r="CE9" s="459"/>
      <c r="CF9" s="459"/>
      <c r="CG9" s="459"/>
      <c r="CH9" s="459"/>
      <c r="CI9" s="459"/>
      <c r="CJ9" s="459"/>
      <c r="CK9" s="459"/>
      <c r="CL9" s="459"/>
      <c r="CM9" s="459"/>
      <c r="CN9" s="459"/>
      <c r="CO9" s="459"/>
      <c r="CP9" s="459"/>
      <c r="CQ9" s="459"/>
      <c r="CR9" s="459"/>
      <c r="CS9" s="460"/>
      <c r="CT9" s="421">
        <v>25.1</v>
      </c>
      <c r="CU9" s="422"/>
      <c r="CV9" s="422"/>
      <c r="CW9" s="422"/>
      <c r="CX9" s="422"/>
      <c r="CY9" s="422"/>
      <c r="CZ9" s="422"/>
      <c r="DA9" s="423"/>
      <c r="DB9" s="421">
        <v>22.2</v>
      </c>
      <c r="DC9" s="422"/>
      <c r="DD9" s="422"/>
      <c r="DE9" s="422"/>
      <c r="DF9" s="422"/>
      <c r="DG9" s="422"/>
      <c r="DH9" s="422"/>
      <c r="DI9" s="423"/>
      <c r="DJ9" s="41"/>
      <c r="DK9" s="41"/>
      <c r="DL9" s="41"/>
      <c r="DM9" s="41"/>
      <c r="DN9" s="41"/>
      <c r="DO9" s="41"/>
    </row>
    <row r="10" spans="1:119" ht="18.75" customHeight="1" thickBot="1" x14ac:dyDescent="0.2">
      <c r="A10" s="42"/>
      <c r="B10" s="418"/>
      <c r="C10" s="419"/>
      <c r="D10" s="419"/>
      <c r="E10" s="419"/>
      <c r="F10" s="419"/>
      <c r="G10" s="419"/>
      <c r="H10" s="419"/>
      <c r="I10" s="419"/>
      <c r="J10" s="419"/>
      <c r="K10" s="467"/>
      <c r="L10" s="474" t="s">
        <v>54</v>
      </c>
      <c r="M10" s="448"/>
      <c r="N10" s="448"/>
      <c r="O10" s="448"/>
      <c r="P10" s="448"/>
      <c r="Q10" s="449"/>
      <c r="R10" s="475">
        <v>16029</v>
      </c>
      <c r="S10" s="476"/>
      <c r="T10" s="476"/>
      <c r="U10" s="476"/>
      <c r="V10" s="477"/>
      <c r="W10" s="412"/>
      <c r="X10" s="413"/>
      <c r="Y10" s="413"/>
      <c r="Z10" s="413"/>
      <c r="AA10" s="413"/>
      <c r="AB10" s="413"/>
      <c r="AC10" s="413"/>
      <c r="AD10" s="413"/>
      <c r="AE10" s="413"/>
      <c r="AF10" s="413"/>
      <c r="AG10" s="413"/>
      <c r="AH10" s="413"/>
      <c r="AI10" s="413"/>
      <c r="AJ10" s="413"/>
      <c r="AK10" s="413"/>
      <c r="AL10" s="416"/>
      <c r="AM10" s="447" t="s">
        <v>55</v>
      </c>
      <c r="AN10" s="448"/>
      <c r="AO10" s="448"/>
      <c r="AP10" s="448"/>
      <c r="AQ10" s="448"/>
      <c r="AR10" s="448"/>
      <c r="AS10" s="448"/>
      <c r="AT10" s="449"/>
      <c r="AU10" s="450" t="s">
        <v>56</v>
      </c>
      <c r="AV10" s="451"/>
      <c r="AW10" s="451"/>
      <c r="AX10" s="451"/>
      <c r="AY10" s="452" t="s">
        <v>57</v>
      </c>
      <c r="AZ10" s="453"/>
      <c r="BA10" s="453"/>
      <c r="BB10" s="453"/>
      <c r="BC10" s="453"/>
      <c r="BD10" s="453"/>
      <c r="BE10" s="453"/>
      <c r="BF10" s="453"/>
      <c r="BG10" s="453"/>
      <c r="BH10" s="453"/>
      <c r="BI10" s="453"/>
      <c r="BJ10" s="453"/>
      <c r="BK10" s="453"/>
      <c r="BL10" s="453"/>
      <c r="BM10" s="454"/>
      <c r="BN10" s="455">
        <v>53627</v>
      </c>
      <c r="BO10" s="456"/>
      <c r="BP10" s="456"/>
      <c r="BQ10" s="456"/>
      <c r="BR10" s="456"/>
      <c r="BS10" s="456"/>
      <c r="BT10" s="456"/>
      <c r="BU10" s="457"/>
      <c r="BV10" s="455">
        <v>21666</v>
      </c>
      <c r="BW10" s="456"/>
      <c r="BX10" s="456"/>
      <c r="BY10" s="456"/>
      <c r="BZ10" s="456"/>
      <c r="CA10" s="456"/>
      <c r="CB10" s="456"/>
      <c r="CC10" s="457"/>
      <c r="CD10" s="46" t="s">
        <v>58</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18"/>
      <c r="C11" s="419"/>
      <c r="D11" s="419"/>
      <c r="E11" s="419"/>
      <c r="F11" s="419"/>
      <c r="G11" s="419"/>
      <c r="H11" s="419"/>
      <c r="I11" s="419"/>
      <c r="J11" s="419"/>
      <c r="K11" s="467"/>
      <c r="L11" s="478" t="s">
        <v>59</v>
      </c>
      <c r="M11" s="479"/>
      <c r="N11" s="479"/>
      <c r="O11" s="479"/>
      <c r="P11" s="479"/>
      <c r="Q11" s="480"/>
      <c r="R11" s="481" t="s">
        <v>60</v>
      </c>
      <c r="S11" s="482"/>
      <c r="T11" s="482"/>
      <c r="U11" s="482"/>
      <c r="V11" s="483"/>
      <c r="W11" s="412"/>
      <c r="X11" s="413"/>
      <c r="Y11" s="413"/>
      <c r="Z11" s="413"/>
      <c r="AA11" s="413"/>
      <c r="AB11" s="413"/>
      <c r="AC11" s="413"/>
      <c r="AD11" s="413"/>
      <c r="AE11" s="413"/>
      <c r="AF11" s="413"/>
      <c r="AG11" s="413"/>
      <c r="AH11" s="413"/>
      <c r="AI11" s="413"/>
      <c r="AJ11" s="413"/>
      <c r="AK11" s="413"/>
      <c r="AL11" s="416"/>
      <c r="AM11" s="447" t="s">
        <v>61</v>
      </c>
      <c r="AN11" s="448"/>
      <c r="AO11" s="448"/>
      <c r="AP11" s="448"/>
      <c r="AQ11" s="448"/>
      <c r="AR11" s="448"/>
      <c r="AS11" s="448"/>
      <c r="AT11" s="449"/>
      <c r="AU11" s="450" t="s">
        <v>56</v>
      </c>
      <c r="AV11" s="451"/>
      <c r="AW11" s="451"/>
      <c r="AX11" s="451"/>
      <c r="AY11" s="452" t="s">
        <v>62</v>
      </c>
      <c r="AZ11" s="453"/>
      <c r="BA11" s="453"/>
      <c r="BB11" s="453"/>
      <c r="BC11" s="453"/>
      <c r="BD11" s="453"/>
      <c r="BE11" s="453"/>
      <c r="BF11" s="453"/>
      <c r="BG11" s="453"/>
      <c r="BH11" s="453"/>
      <c r="BI11" s="453"/>
      <c r="BJ11" s="453"/>
      <c r="BK11" s="453"/>
      <c r="BL11" s="453"/>
      <c r="BM11" s="454"/>
      <c r="BN11" s="455">
        <v>0</v>
      </c>
      <c r="BO11" s="456"/>
      <c r="BP11" s="456"/>
      <c r="BQ11" s="456"/>
      <c r="BR11" s="456"/>
      <c r="BS11" s="456"/>
      <c r="BT11" s="456"/>
      <c r="BU11" s="457"/>
      <c r="BV11" s="455">
        <v>0</v>
      </c>
      <c r="BW11" s="456"/>
      <c r="BX11" s="456"/>
      <c r="BY11" s="456"/>
      <c r="BZ11" s="456"/>
      <c r="CA11" s="456"/>
      <c r="CB11" s="456"/>
      <c r="CC11" s="457"/>
      <c r="CD11" s="458" t="s">
        <v>63</v>
      </c>
      <c r="CE11" s="459"/>
      <c r="CF11" s="459"/>
      <c r="CG11" s="459"/>
      <c r="CH11" s="459"/>
      <c r="CI11" s="459"/>
      <c r="CJ11" s="459"/>
      <c r="CK11" s="459"/>
      <c r="CL11" s="459"/>
      <c r="CM11" s="459"/>
      <c r="CN11" s="459"/>
      <c r="CO11" s="459"/>
      <c r="CP11" s="459"/>
      <c r="CQ11" s="459"/>
      <c r="CR11" s="459"/>
      <c r="CS11" s="460"/>
      <c r="CT11" s="464" t="s">
        <v>64</v>
      </c>
      <c r="CU11" s="465"/>
      <c r="CV11" s="465"/>
      <c r="CW11" s="465"/>
      <c r="CX11" s="465"/>
      <c r="CY11" s="465"/>
      <c r="CZ11" s="465"/>
      <c r="DA11" s="466"/>
      <c r="DB11" s="464" t="s">
        <v>64</v>
      </c>
      <c r="DC11" s="465"/>
      <c r="DD11" s="465"/>
      <c r="DE11" s="465"/>
      <c r="DF11" s="465"/>
      <c r="DG11" s="465"/>
      <c r="DH11" s="465"/>
      <c r="DI11" s="466"/>
      <c r="DJ11" s="41"/>
      <c r="DK11" s="41"/>
      <c r="DL11" s="41"/>
      <c r="DM11" s="41"/>
      <c r="DN11" s="41"/>
      <c r="DO11" s="41"/>
    </row>
    <row r="12" spans="1:119" ht="18.75" customHeight="1" x14ac:dyDescent="0.15">
      <c r="A12" s="42"/>
      <c r="B12" s="484" t="s">
        <v>65</v>
      </c>
      <c r="C12" s="485"/>
      <c r="D12" s="485"/>
      <c r="E12" s="485"/>
      <c r="F12" s="485"/>
      <c r="G12" s="485"/>
      <c r="H12" s="485"/>
      <c r="I12" s="485"/>
      <c r="J12" s="485"/>
      <c r="K12" s="486"/>
      <c r="L12" s="493" t="s">
        <v>66</v>
      </c>
      <c r="M12" s="494"/>
      <c r="N12" s="494"/>
      <c r="O12" s="494"/>
      <c r="P12" s="494"/>
      <c r="Q12" s="495"/>
      <c r="R12" s="496">
        <v>13684</v>
      </c>
      <c r="S12" s="497"/>
      <c r="T12" s="497"/>
      <c r="U12" s="497"/>
      <c r="V12" s="498"/>
      <c r="W12" s="499" t="s">
        <v>24</v>
      </c>
      <c r="X12" s="451"/>
      <c r="Y12" s="451"/>
      <c r="Z12" s="451"/>
      <c r="AA12" s="451"/>
      <c r="AB12" s="500"/>
      <c r="AC12" s="450" t="s">
        <v>67</v>
      </c>
      <c r="AD12" s="451"/>
      <c r="AE12" s="451"/>
      <c r="AF12" s="451"/>
      <c r="AG12" s="500"/>
      <c r="AH12" s="450" t="s">
        <v>68</v>
      </c>
      <c r="AI12" s="451"/>
      <c r="AJ12" s="451"/>
      <c r="AK12" s="451"/>
      <c r="AL12" s="501"/>
      <c r="AM12" s="447" t="s">
        <v>69</v>
      </c>
      <c r="AN12" s="448"/>
      <c r="AO12" s="448"/>
      <c r="AP12" s="448"/>
      <c r="AQ12" s="448"/>
      <c r="AR12" s="448"/>
      <c r="AS12" s="448"/>
      <c r="AT12" s="449"/>
      <c r="AU12" s="450" t="s">
        <v>32</v>
      </c>
      <c r="AV12" s="451"/>
      <c r="AW12" s="451"/>
      <c r="AX12" s="451"/>
      <c r="AY12" s="452" t="s">
        <v>70</v>
      </c>
      <c r="AZ12" s="453"/>
      <c r="BA12" s="453"/>
      <c r="BB12" s="453"/>
      <c r="BC12" s="453"/>
      <c r="BD12" s="453"/>
      <c r="BE12" s="453"/>
      <c r="BF12" s="453"/>
      <c r="BG12" s="453"/>
      <c r="BH12" s="453"/>
      <c r="BI12" s="453"/>
      <c r="BJ12" s="453"/>
      <c r="BK12" s="453"/>
      <c r="BL12" s="453"/>
      <c r="BM12" s="454"/>
      <c r="BN12" s="455">
        <v>150000</v>
      </c>
      <c r="BO12" s="456"/>
      <c r="BP12" s="456"/>
      <c r="BQ12" s="456"/>
      <c r="BR12" s="456"/>
      <c r="BS12" s="456"/>
      <c r="BT12" s="456"/>
      <c r="BU12" s="457"/>
      <c r="BV12" s="455">
        <v>270000</v>
      </c>
      <c r="BW12" s="456"/>
      <c r="BX12" s="456"/>
      <c r="BY12" s="456"/>
      <c r="BZ12" s="456"/>
      <c r="CA12" s="456"/>
      <c r="CB12" s="456"/>
      <c r="CC12" s="457"/>
      <c r="CD12" s="458" t="s">
        <v>71</v>
      </c>
      <c r="CE12" s="459"/>
      <c r="CF12" s="459"/>
      <c r="CG12" s="459"/>
      <c r="CH12" s="459"/>
      <c r="CI12" s="459"/>
      <c r="CJ12" s="459"/>
      <c r="CK12" s="459"/>
      <c r="CL12" s="459"/>
      <c r="CM12" s="459"/>
      <c r="CN12" s="459"/>
      <c r="CO12" s="459"/>
      <c r="CP12" s="459"/>
      <c r="CQ12" s="459"/>
      <c r="CR12" s="459"/>
      <c r="CS12" s="460"/>
      <c r="CT12" s="464" t="s">
        <v>64</v>
      </c>
      <c r="CU12" s="465"/>
      <c r="CV12" s="465"/>
      <c r="CW12" s="465"/>
      <c r="CX12" s="465"/>
      <c r="CY12" s="465"/>
      <c r="CZ12" s="465"/>
      <c r="DA12" s="466"/>
      <c r="DB12" s="464" t="s">
        <v>64</v>
      </c>
      <c r="DC12" s="465"/>
      <c r="DD12" s="465"/>
      <c r="DE12" s="465"/>
      <c r="DF12" s="465"/>
      <c r="DG12" s="465"/>
      <c r="DH12" s="465"/>
      <c r="DI12" s="466"/>
      <c r="DJ12" s="41"/>
      <c r="DK12" s="41"/>
      <c r="DL12" s="41"/>
      <c r="DM12" s="41"/>
      <c r="DN12" s="41"/>
      <c r="DO12" s="41"/>
    </row>
    <row r="13" spans="1:119" ht="18.75" customHeight="1" x14ac:dyDescent="0.15">
      <c r="A13" s="42"/>
      <c r="B13" s="487"/>
      <c r="C13" s="488"/>
      <c r="D13" s="488"/>
      <c r="E13" s="488"/>
      <c r="F13" s="488"/>
      <c r="G13" s="488"/>
      <c r="H13" s="488"/>
      <c r="I13" s="488"/>
      <c r="J13" s="488"/>
      <c r="K13" s="489"/>
      <c r="L13" s="52"/>
      <c r="M13" s="512" t="s">
        <v>72</v>
      </c>
      <c r="N13" s="513"/>
      <c r="O13" s="513"/>
      <c r="P13" s="513"/>
      <c r="Q13" s="514"/>
      <c r="R13" s="505">
        <v>13620</v>
      </c>
      <c r="S13" s="506"/>
      <c r="T13" s="506"/>
      <c r="U13" s="506"/>
      <c r="V13" s="507"/>
      <c r="W13" s="434" t="s">
        <v>73</v>
      </c>
      <c r="X13" s="435"/>
      <c r="Y13" s="435"/>
      <c r="Z13" s="435"/>
      <c r="AA13" s="435"/>
      <c r="AB13" s="425"/>
      <c r="AC13" s="475">
        <v>808</v>
      </c>
      <c r="AD13" s="476"/>
      <c r="AE13" s="476"/>
      <c r="AF13" s="476"/>
      <c r="AG13" s="515"/>
      <c r="AH13" s="475">
        <v>899</v>
      </c>
      <c r="AI13" s="476"/>
      <c r="AJ13" s="476"/>
      <c r="AK13" s="476"/>
      <c r="AL13" s="477"/>
      <c r="AM13" s="447" t="s">
        <v>74</v>
      </c>
      <c r="AN13" s="448"/>
      <c r="AO13" s="448"/>
      <c r="AP13" s="448"/>
      <c r="AQ13" s="448"/>
      <c r="AR13" s="448"/>
      <c r="AS13" s="448"/>
      <c r="AT13" s="449"/>
      <c r="AU13" s="450" t="s">
        <v>56</v>
      </c>
      <c r="AV13" s="451"/>
      <c r="AW13" s="451"/>
      <c r="AX13" s="451"/>
      <c r="AY13" s="452" t="s">
        <v>75</v>
      </c>
      <c r="AZ13" s="453"/>
      <c r="BA13" s="453"/>
      <c r="BB13" s="453"/>
      <c r="BC13" s="453"/>
      <c r="BD13" s="453"/>
      <c r="BE13" s="453"/>
      <c r="BF13" s="453"/>
      <c r="BG13" s="453"/>
      <c r="BH13" s="453"/>
      <c r="BI13" s="453"/>
      <c r="BJ13" s="453"/>
      <c r="BK13" s="453"/>
      <c r="BL13" s="453"/>
      <c r="BM13" s="454"/>
      <c r="BN13" s="455">
        <v>-111984</v>
      </c>
      <c r="BO13" s="456"/>
      <c r="BP13" s="456"/>
      <c r="BQ13" s="456"/>
      <c r="BR13" s="456"/>
      <c r="BS13" s="456"/>
      <c r="BT13" s="456"/>
      <c r="BU13" s="457"/>
      <c r="BV13" s="455">
        <v>-184304</v>
      </c>
      <c r="BW13" s="456"/>
      <c r="BX13" s="456"/>
      <c r="BY13" s="456"/>
      <c r="BZ13" s="456"/>
      <c r="CA13" s="456"/>
      <c r="CB13" s="456"/>
      <c r="CC13" s="457"/>
      <c r="CD13" s="458" t="s">
        <v>76</v>
      </c>
      <c r="CE13" s="459"/>
      <c r="CF13" s="459"/>
      <c r="CG13" s="459"/>
      <c r="CH13" s="459"/>
      <c r="CI13" s="459"/>
      <c r="CJ13" s="459"/>
      <c r="CK13" s="459"/>
      <c r="CL13" s="459"/>
      <c r="CM13" s="459"/>
      <c r="CN13" s="459"/>
      <c r="CO13" s="459"/>
      <c r="CP13" s="459"/>
      <c r="CQ13" s="459"/>
      <c r="CR13" s="459"/>
      <c r="CS13" s="460"/>
      <c r="CT13" s="421">
        <v>19.2</v>
      </c>
      <c r="CU13" s="422"/>
      <c r="CV13" s="422"/>
      <c r="CW13" s="422"/>
      <c r="CX13" s="422"/>
      <c r="CY13" s="422"/>
      <c r="CZ13" s="422"/>
      <c r="DA13" s="423"/>
      <c r="DB13" s="421">
        <v>18.899999999999999</v>
      </c>
      <c r="DC13" s="422"/>
      <c r="DD13" s="422"/>
      <c r="DE13" s="422"/>
      <c r="DF13" s="422"/>
      <c r="DG13" s="422"/>
      <c r="DH13" s="422"/>
      <c r="DI13" s="423"/>
      <c r="DJ13" s="41"/>
      <c r="DK13" s="41"/>
      <c r="DL13" s="41"/>
      <c r="DM13" s="41"/>
      <c r="DN13" s="41"/>
      <c r="DO13" s="41"/>
    </row>
    <row r="14" spans="1:119" ht="18.75" customHeight="1" thickBot="1" x14ac:dyDescent="0.2">
      <c r="A14" s="42"/>
      <c r="B14" s="487"/>
      <c r="C14" s="488"/>
      <c r="D14" s="488"/>
      <c r="E14" s="488"/>
      <c r="F14" s="488"/>
      <c r="G14" s="488"/>
      <c r="H14" s="488"/>
      <c r="I14" s="488"/>
      <c r="J14" s="488"/>
      <c r="K14" s="489"/>
      <c r="L14" s="502" t="s">
        <v>77</v>
      </c>
      <c r="M14" s="503"/>
      <c r="N14" s="503"/>
      <c r="O14" s="503"/>
      <c r="P14" s="503"/>
      <c r="Q14" s="504"/>
      <c r="R14" s="505">
        <v>14032</v>
      </c>
      <c r="S14" s="506"/>
      <c r="T14" s="506"/>
      <c r="U14" s="506"/>
      <c r="V14" s="507"/>
      <c r="W14" s="414"/>
      <c r="X14" s="415"/>
      <c r="Y14" s="415"/>
      <c r="Z14" s="415"/>
      <c r="AA14" s="415"/>
      <c r="AB14" s="404"/>
      <c r="AC14" s="508">
        <v>14.7</v>
      </c>
      <c r="AD14" s="509"/>
      <c r="AE14" s="509"/>
      <c r="AF14" s="509"/>
      <c r="AG14" s="510"/>
      <c r="AH14" s="508">
        <v>14.6</v>
      </c>
      <c r="AI14" s="509"/>
      <c r="AJ14" s="509"/>
      <c r="AK14" s="509"/>
      <c r="AL14" s="511"/>
      <c r="AM14" s="447"/>
      <c r="AN14" s="448"/>
      <c r="AO14" s="448"/>
      <c r="AP14" s="448"/>
      <c r="AQ14" s="448"/>
      <c r="AR14" s="448"/>
      <c r="AS14" s="448"/>
      <c r="AT14" s="449"/>
      <c r="AU14" s="450"/>
      <c r="AV14" s="451"/>
      <c r="AW14" s="451"/>
      <c r="AX14" s="451"/>
      <c r="AY14" s="452"/>
      <c r="AZ14" s="453"/>
      <c r="BA14" s="453"/>
      <c r="BB14" s="453"/>
      <c r="BC14" s="453"/>
      <c r="BD14" s="453"/>
      <c r="BE14" s="453"/>
      <c r="BF14" s="453"/>
      <c r="BG14" s="453"/>
      <c r="BH14" s="453"/>
      <c r="BI14" s="453"/>
      <c r="BJ14" s="453"/>
      <c r="BK14" s="453"/>
      <c r="BL14" s="453"/>
      <c r="BM14" s="454"/>
      <c r="BN14" s="455"/>
      <c r="BO14" s="456"/>
      <c r="BP14" s="456"/>
      <c r="BQ14" s="456"/>
      <c r="BR14" s="456"/>
      <c r="BS14" s="456"/>
      <c r="BT14" s="456"/>
      <c r="BU14" s="457"/>
      <c r="BV14" s="455"/>
      <c r="BW14" s="456"/>
      <c r="BX14" s="456"/>
      <c r="BY14" s="456"/>
      <c r="BZ14" s="456"/>
      <c r="CA14" s="456"/>
      <c r="CB14" s="456"/>
      <c r="CC14" s="457"/>
      <c r="CD14" s="516" t="s">
        <v>78</v>
      </c>
      <c r="CE14" s="517"/>
      <c r="CF14" s="517"/>
      <c r="CG14" s="517"/>
      <c r="CH14" s="517"/>
      <c r="CI14" s="517"/>
      <c r="CJ14" s="517"/>
      <c r="CK14" s="517"/>
      <c r="CL14" s="517"/>
      <c r="CM14" s="517"/>
      <c r="CN14" s="517"/>
      <c r="CO14" s="517"/>
      <c r="CP14" s="517"/>
      <c r="CQ14" s="517"/>
      <c r="CR14" s="517"/>
      <c r="CS14" s="518"/>
      <c r="CT14" s="519">
        <v>136.69999999999999</v>
      </c>
      <c r="CU14" s="520"/>
      <c r="CV14" s="520"/>
      <c r="CW14" s="520"/>
      <c r="CX14" s="520"/>
      <c r="CY14" s="520"/>
      <c r="CZ14" s="520"/>
      <c r="DA14" s="521"/>
      <c r="DB14" s="519">
        <v>150.80000000000001</v>
      </c>
      <c r="DC14" s="520"/>
      <c r="DD14" s="520"/>
      <c r="DE14" s="520"/>
      <c r="DF14" s="520"/>
      <c r="DG14" s="520"/>
      <c r="DH14" s="520"/>
      <c r="DI14" s="521"/>
      <c r="DJ14" s="41"/>
      <c r="DK14" s="41"/>
      <c r="DL14" s="41"/>
      <c r="DM14" s="41"/>
      <c r="DN14" s="41"/>
      <c r="DO14" s="41"/>
    </row>
    <row r="15" spans="1:119" ht="18.75" customHeight="1" x14ac:dyDescent="0.15">
      <c r="A15" s="42"/>
      <c r="B15" s="487"/>
      <c r="C15" s="488"/>
      <c r="D15" s="488"/>
      <c r="E15" s="488"/>
      <c r="F15" s="488"/>
      <c r="G15" s="488"/>
      <c r="H15" s="488"/>
      <c r="I15" s="488"/>
      <c r="J15" s="488"/>
      <c r="K15" s="489"/>
      <c r="L15" s="52"/>
      <c r="M15" s="512" t="s">
        <v>72</v>
      </c>
      <c r="N15" s="513"/>
      <c r="O15" s="513"/>
      <c r="P15" s="513"/>
      <c r="Q15" s="514"/>
      <c r="R15" s="505">
        <v>13971</v>
      </c>
      <c r="S15" s="506"/>
      <c r="T15" s="506"/>
      <c r="U15" s="506"/>
      <c r="V15" s="507"/>
      <c r="W15" s="434" t="s">
        <v>79</v>
      </c>
      <c r="X15" s="435"/>
      <c r="Y15" s="435"/>
      <c r="Z15" s="435"/>
      <c r="AA15" s="435"/>
      <c r="AB15" s="425"/>
      <c r="AC15" s="475">
        <v>984</v>
      </c>
      <c r="AD15" s="476"/>
      <c r="AE15" s="476"/>
      <c r="AF15" s="476"/>
      <c r="AG15" s="515"/>
      <c r="AH15" s="475">
        <v>1100</v>
      </c>
      <c r="AI15" s="476"/>
      <c r="AJ15" s="476"/>
      <c r="AK15" s="476"/>
      <c r="AL15" s="477"/>
      <c r="AM15" s="447"/>
      <c r="AN15" s="448"/>
      <c r="AO15" s="448"/>
      <c r="AP15" s="448"/>
      <c r="AQ15" s="448"/>
      <c r="AR15" s="448"/>
      <c r="AS15" s="448"/>
      <c r="AT15" s="449"/>
      <c r="AU15" s="450"/>
      <c r="AV15" s="451"/>
      <c r="AW15" s="451"/>
      <c r="AX15" s="451"/>
      <c r="AY15" s="384" t="s">
        <v>80</v>
      </c>
      <c r="AZ15" s="385"/>
      <c r="BA15" s="385"/>
      <c r="BB15" s="385"/>
      <c r="BC15" s="385"/>
      <c r="BD15" s="385"/>
      <c r="BE15" s="385"/>
      <c r="BF15" s="385"/>
      <c r="BG15" s="385"/>
      <c r="BH15" s="385"/>
      <c r="BI15" s="385"/>
      <c r="BJ15" s="385"/>
      <c r="BK15" s="385"/>
      <c r="BL15" s="385"/>
      <c r="BM15" s="386"/>
      <c r="BN15" s="387">
        <v>1213286</v>
      </c>
      <c r="BO15" s="388"/>
      <c r="BP15" s="388"/>
      <c r="BQ15" s="388"/>
      <c r="BR15" s="388"/>
      <c r="BS15" s="388"/>
      <c r="BT15" s="388"/>
      <c r="BU15" s="389"/>
      <c r="BV15" s="387">
        <v>1242604</v>
      </c>
      <c r="BW15" s="388"/>
      <c r="BX15" s="388"/>
      <c r="BY15" s="388"/>
      <c r="BZ15" s="388"/>
      <c r="CA15" s="388"/>
      <c r="CB15" s="388"/>
      <c r="CC15" s="389"/>
      <c r="CD15" s="522" t="s">
        <v>81</v>
      </c>
      <c r="CE15" s="523"/>
      <c r="CF15" s="523"/>
      <c r="CG15" s="523"/>
      <c r="CH15" s="523"/>
      <c r="CI15" s="523"/>
      <c r="CJ15" s="523"/>
      <c r="CK15" s="523"/>
      <c r="CL15" s="523"/>
      <c r="CM15" s="523"/>
      <c r="CN15" s="523"/>
      <c r="CO15" s="523"/>
      <c r="CP15" s="523"/>
      <c r="CQ15" s="523"/>
      <c r="CR15" s="523"/>
      <c r="CS15" s="524"/>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87"/>
      <c r="C16" s="488"/>
      <c r="D16" s="488"/>
      <c r="E16" s="488"/>
      <c r="F16" s="488"/>
      <c r="G16" s="488"/>
      <c r="H16" s="488"/>
      <c r="I16" s="488"/>
      <c r="J16" s="488"/>
      <c r="K16" s="489"/>
      <c r="L16" s="502" t="s">
        <v>82</v>
      </c>
      <c r="M16" s="525"/>
      <c r="N16" s="525"/>
      <c r="O16" s="525"/>
      <c r="P16" s="525"/>
      <c r="Q16" s="526"/>
      <c r="R16" s="527" t="s">
        <v>83</v>
      </c>
      <c r="S16" s="528"/>
      <c r="T16" s="528"/>
      <c r="U16" s="528"/>
      <c r="V16" s="529"/>
      <c r="W16" s="414"/>
      <c r="X16" s="415"/>
      <c r="Y16" s="415"/>
      <c r="Z16" s="415"/>
      <c r="AA16" s="415"/>
      <c r="AB16" s="404"/>
      <c r="AC16" s="508">
        <v>17.899999999999999</v>
      </c>
      <c r="AD16" s="509"/>
      <c r="AE16" s="509"/>
      <c r="AF16" s="509"/>
      <c r="AG16" s="510"/>
      <c r="AH16" s="508">
        <v>17.8</v>
      </c>
      <c r="AI16" s="509"/>
      <c r="AJ16" s="509"/>
      <c r="AK16" s="509"/>
      <c r="AL16" s="511"/>
      <c r="AM16" s="447"/>
      <c r="AN16" s="448"/>
      <c r="AO16" s="448"/>
      <c r="AP16" s="448"/>
      <c r="AQ16" s="448"/>
      <c r="AR16" s="448"/>
      <c r="AS16" s="448"/>
      <c r="AT16" s="449"/>
      <c r="AU16" s="450"/>
      <c r="AV16" s="451"/>
      <c r="AW16" s="451"/>
      <c r="AX16" s="451"/>
      <c r="AY16" s="452" t="s">
        <v>84</v>
      </c>
      <c r="AZ16" s="453"/>
      <c r="BA16" s="453"/>
      <c r="BB16" s="453"/>
      <c r="BC16" s="453"/>
      <c r="BD16" s="453"/>
      <c r="BE16" s="453"/>
      <c r="BF16" s="453"/>
      <c r="BG16" s="453"/>
      <c r="BH16" s="453"/>
      <c r="BI16" s="453"/>
      <c r="BJ16" s="453"/>
      <c r="BK16" s="453"/>
      <c r="BL16" s="453"/>
      <c r="BM16" s="454"/>
      <c r="BN16" s="455">
        <v>4567058</v>
      </c>
      <c r="BO16" s="456"/>
      <c r="BP16" s="456"/>
      <c r="BQ16" s="456"/>
      <c r="BR16" s="456"/>
      <c r="BS16" s="456"/>
      <c r="BT16" s="456"/>
      <c r="BU16" s="457"/>
      <c r="BV16" s="455">
        <v>4615381</v>
      </c>
      <c r="BW16" s="456"/>
      <c r="BX16" s="456"/>
      <c r="BY16" s="456"/>
      <c r="BZ16" s="456"/>
      <c r="CA16" s="456"/>
      <c r="CB16" s="456"/>
      <c r="CC16" s="457"/>
      <c r="CD16" s="56"/>
      <c r="CE16" s="533"/>
      <c r="CF16" s="533"/>
      <c r="CG16" s="533"/>
      <c r="CH16" s="533"/>
      <c r="CI16" s="533"/>
      <c r="CJ16" s="533"/>
      <c r="CK16" s="533"/>
      <c r="CL16" s="533"/>
      <c r="CM16" s="533"/>
      <c r="CN16" s="533"/>
      <c r="CO16" s="533"/>
      <c r="CP16" s="533"/>
      <c r="CQ16" s="533"/>
      <c r="CR16" s="533"/>
      <c r="CS16" s="534"/>
      <c r="CT16" s="421"/>
      <c r="CU16" s="422"/>
      <c r="CV16" s="422"/>
      <c r="CW16" s="422"/>
      <c r="CX16" s="422"/>
      <c r="CY16" s="422"/>
      <c r="CZ16" s="422"/>
      <c r="DA16" s="423"/>
      <c r="DB16" s="421"/>
      <c r="DC16" s="422"/>
      <c r="DD16" s="422"/>
      <c r="DE16" s="422"/>
      <c r="DF16" s="422"/>
      <c r="DG16" s="422"/>
      <c r="DH16" s="422"/>
      <c r="DI16" s="423"/>
      <c r="DJ16" s="41"/>
      <c r="DK16" s="41"/>
      <c r="DL16" s="41"/>
      <c r="DM16" s="41"/>
      <c r="DN16" s="41"/>
      <c r="DO16" s="41"/>
    </row>
    <row r="17" spans="1:119" ht="18.75" customHeight="1" thickBot="1" x14ac:dyDescent="0.2">
      <c r="A17" s="42"/>
      <c r="B17" s="490"/>
      <c r="C17" s="491"/>
      <c r="D17" s="491"/>
      <c r="E17" s="491"/>
      <c r="F17" s="491"/>
      <c r="G17" s="491"/>
      <c r="H17" s="491"/>
      <c r="I17" s="491"/>
      <c r="J17" s="491"/>
      <c r="K17" s="492"/>
      <c r="L17" s="57"/>
      <c r="M17" s="530" t="s">
        <v>85</v>
      </c>
      <c r="N17" s="531"/>
      <c r="O17" s="531"/>
      <c r="P17" s="531"/>
      <c r="Q17" s="532"/>
      <c r="R17" s="527" t="s">
        <v>83</v>
      </c>
      <c r="S17" s="528"/>
      <c r="T17" s="528"/>
      <c r="U17" s="528"/>
      <c r="V17" s="529"/>
      <c r="W17" s="434" t="s">
        <v>86</v>
      </c>
      <c r="X17" s="435"/>
      <c r="Y17" s="435"/>
      <c r="Z17" s="435"/>
      <c r="AA17" s="435"/>
      <c r="AB17" s="425"/>
      <c r="AC17" s="475">
        <v>3695</v>
      </c>
      <c r="AD17" s="476"/>
      <c r="AE17" s="476"/>
      <c r="AF17" s="476"/>
      <c r="AG17" s="515"/>
      <c r="AH17" s="475">
        <v>4167</v>
      </c>
      <c r="AI17" s="476"/>
      <c r="AJ17" s="476"/>
      <c r="AK17" s="476"/>
      <c r="AL17" s="477"/>
      <c r="AM17" s="447"/>
      <c r="AN17" s="448"/>
      <c r="AO17" s="448"/>
      <c r="AP17" s="448"/>
      <c r="AQ17" s="448"/>
      <c r="AR17" s="448"/>
      <c r="AS17" s="448"/>
      <c r="AT17" s="449"/>
      <c r="AU17" s="450"/>
      <c r="AV17" s="451"/>
      <c r="AW17" s="451"/>
      <c r="AX17" s="451"/>
      <c r="AY17" s="452" t="s">
        <v>87</v>
      </c>
      <c r="AZ17" s="453"/>
      <c r="BA17" s="453"/>
      <c r="BB17" s="453"/>
      <c r="BC17" s="453"/>
      <c r="BD17" s="453"/>
      <c r="BE17" s="453"/>
      <c r="BF17" s="453"/>
      <c r="BG17" s="453"/>
      <c r="BH17" s="453"/>
      <c r="BI17" s="453"/>
      <c r="BJ17" s="453"/>
      <c r="BK17" s="453"/>
      <c r="BL17" s="453"/>
      <c r="BM17" s="454"/>
      <c r="BN17" s="455">
        <v>1519691</v>
      </c>
      <c r="BO17" s="456"/>
      <c r="BP17" s="456"/>
      <c r="BQ17" s="456"/>
      <c r="BR17" s="456"/>
      <c r="BS17" s="456"/>
      <c r="BT17" s="456"/>
      <c r="BU17" s="457"/>
      <c r="BV17" s="455">
        <v>1606519</v>
      </c>
      <c r="BW17" s="456"/>
      <c r="BX17" s="456"/>
      <c r="BY17" s="456"/>
      <c r="BZ17" s="456"/>
      <c r="CA17" s="456"/>
      <c r="CB17" s="456"/>
      <c r="CC17" s="457"/>
      <c r="CD17" s="56"/>
      <c r="CE17" s="533"/>
      <c r="CF17" s="533"/>
      <c r="CG17" s="533"/>
      <c r="CH17" s="533"/>
      <c r="CI17" s="533"/>
      <c r="CJ17" s="533"/>
      <c r="CK17" s="533"/>
      <c r="CL17" s="533"/>
      <c r="CM17" s="533"/>
      <c r="CN17" s="533"/>
      <c r="CO17" s="533"/>
      <c r="CP17" s="533"/>
      <c r="CQ17" s="533"/>
      <c r="CR17" s="533"/>
      <c r="CS17" s="534"/>
      <c r="CT17" s="421"/>
      <c r="CU17" s="422"/>
      <c r="CV17" s="422"/>
      <c r="CW17" s="422"/>
      <c r="CX17" s="422"/>
      <c r="CY17" s="422"/>
      <c r="CZ17" s="422"/>
      <c r="DA17" s="423"/>
      <c r="DB17" s="421"/>
      <c r="DC17" s="422"/>
      <c r="DD17" s="422"/>
      <c r="DE17" s="422"/>
      <c r="DF17" s="422"/>
      <c r="DG17" s="422"/>
      <c r="DH17" s="422"/>
      <c r="DI17" s="423"/>
      <c r="DJ17" s="41"/>
      <c r="DK17" s="41"/>
      <c r="DL17" s="41"/>
      <c r="DM17" s="41"/>
      <c r="DN17" s="41"/>
      <c r="DO17" s="41"/>
    </row>
    <row r="18" spans="1:119" ht="18.75" customHeight="1" thickBot="1" x14ac:dyDescent="0.2">
      <c r="A18" s="42"/>
      <c r="B18" s="535" t="s">
        <v>88</v>
      </c>
      <c r="C18" s="467"/>
      <c r="D18" s="467"/>
      <c r="E18" s="536"/>
      <c r="F18" s="536"/>
      <c r="G18" s="536"/>
      <c r="H18" s="536"/>
      <c r="I18" s="536"/>
      <c r="J18" s="536"/>
      <c r="K18" s="536"/>
      <c r="L18" s="537">
        <v>266.33999999999997</v>
      </c>
      <c r="M18" s="537"/>
      <c r="N18" s="537"/>
      <c r="O18" s="537"/>
      <c r="P18" s="537"/>
      <c r="Q18" s="537"/>
      <c r="R18" s="538"/>
      <c r="S18" s="538"/>
      <c r="T18" s="538"/>
      <c r="U18" s="538"/>
      <c r="V18" s="539"/>
      <c r="W18" s="436"/>
      <c r="X18" s="437"/>
      <c r="Y18" s="437"/>
      <c r="Z18" s="437"/>
      <c r="AA18" s="437"/>
      <c r="AB18" s="428"/>
      <c r="AC18" s="540">
        <v>67.3</v>
      </c>
      <c r="AD18" s="541"/>
      <c r="AE18" s="541"/>
      <c r="AF18" s="541"/>
      <c r="AG18" s="542"/>
      <c r="AH18" s="540">
        <v>67.599999999999994</v>
      </c>
      <c r="AI18" s="541"/>
      <c r="AJ18" s="541"/>
      <c r="AK18" s="541"/>
      <c r="AL18" s="543"/>
      <c r="AM18" s="447"/>
      <c r="AN18" s="448"/>
      <c r="AO18" s="448"/>
      <c r="AP18" s="448"/>
      <c r="AQ18" s="448"/>
      <c r="AR18" s="448"/>
      <c r="AS18" s="448"/>
      <c r="AT18" s="449"/>
      <c r="AU18" s="450"/>
      <c r="AV18" s="451"/>
      <c r="AW18" s="451"/>
      <c r="AX18" s="451"/>
      <c r="AY18" s="452" t="s">
        <v>89</v>
      </c>
      <c r="AZ18" s="453"/>
      <c r="BA18" s="453"/>
      <c r="BB18" s="453"/>
      <c r="BC18" s="453"/>
      <c r="BD18" s="453"/>
      <c r="BE18" s="453"/>
      <c r="BF18" s="453"/>
      <c r="BG18" s="453"/>
      <c r="BH18" s="453"/>
      <c r="BI18" s="453"/>
      <c r="BJ18" s="453"/>
      <c r="BK18" s="453"/>
      <c r="BL18" s="453"/>
      <c r="BM18" s="454"/>
      <c r="BN18" s="455">
        <v>4997041</v>
      </c>
      <c r="BO18" s="456"/>
      <c r="BP18" s="456"/>
      <c r="BQ18" s="456"/>
      <c r="BR18" s="456"/>
      <c r="BS18" s="456"/>
      <c r="BT18" s="456"/>
      <c r="BU18" s="457"/>
      <c r="BV18" s="455">
        <v>4834235</v>
      </c>
      <c r="BW18" s="456"/>
      <c r="BX18" s="456"/>
      <c r="BY18" s="456"/>
      <c r="BZ18" s="456"/>
      <c r="CA18" s="456"/>
      <c r="CB18" s="456"/>
      <c r="CC18" s="457"/>
      <c r="CD18" s="56"/>
      <c r="CE18" s="533"/>
      <c r="CF18" s="533"/>
      <c r="CG18" s="533"/>
      <c r="CH18" s="533"/>
      <c r="CI18" s="533"/>
      <c r="CJ18" s="533"/>
      <c r="CK18" s="533"/>
      <c r="CL18" s="533"/>
      <c r="CM18" s="533"/>
      <c r="CN18" s="533"/>
      <c r="CO18" s="533"/>
      <c r="CP18" s="533"/>
      <c r="CQ18" s="533"/>
      <c r="CR18" s="533"/>
      <c r="CS18" s="534"/>
      <c r="CT18" s="421"/>
      <c r="CU18" s="422"/>
      <c r="CV18" s="422"/>
      <c r="CW18" s="422"/>
      <c r="CX18" s="422"/>
      <c r="CY18" s="422"/>
      <c r="CZ18" s="422"/>
      <c r="DA18" s="423"/>
      <c r="DB18" s="421"/>
      <c r="DC18" s="422"/>
      <c r="DD18" s="422"/>
      <c r="DE18" s="422"/>
      <c r="DF18" s="422"/>
      <c r="DG18" s="422"/>
      <c r="DH18" s="422"/>
      <c r="DI18" s="423"/>
      <c r="DJ18" s="41"/>
      <c r="DK18" s="41"/>
      <c r="DL18" s="41"/>
      <c r="DM18" s="41"/>
      <c r="DN18" s="41"/>
      <c r="DO18" s="41"/>
    </row>
    <row r="19" spans="1:119" ht="18.75" customHeight="1" thickBot="1" x14ac:dyDescent="0.2">
      <c r="A19" s="42"/>
      <c r="B19" s="535" t="s">
        <v>90</v>
      </c>
      <c r="C19" s="467"/>
      <c r="D19" s="467"/>
      <c r="E19" s="536"/>
      <c r="F19" s="536"/>
      <c r="G19" s="536"/>
      <c r="H19" s="536"/>
      <c r="I19" s="536"/>
      <c r="J19" s="536"/>
      <c r="K19" s="536"/>
      <c r="L19" s="544">
        <v>52</v>
      </c>
      <c r="M19" s="544"/>
      <c r="N19" s="544"/>
      <c r="O19" s="544"/>
      <c r="P19" s="544"/>
      <c r="Q19" s="544"/>
      <c r="R19" s="545"/>
      <c r="S19" s="545"/>
      <c r="T19" s="545"/>
      <c r="U19" s="545"/>
      <c r="V19" s="546"/>
      <c r="W19" s="381"/>
      <c r="X19" s="382"/>
      <c r="Y19" s="382"/>
      <c r="Z19" s="382"/>
      <c r="AA19" s="382"/>
      <c r="AB19" s="382"/>
      <c r="AC19" s="553"/>
      <c r="AD19" s="553"/>
      <c r="AE19" s="553"/>
      <c r="AF19" s="553"/>
      <c r="AG19" s="553"/>
      <c r="AH19" s="553"/>
      <c r="AI19" s="553"/>
      <c r="AJ19" s="553"/>
      <c r="AK19" s="553"/>
      <c r="AL19" s="554"/>
      <c r="AM19" s="447"/>
      <c r="AN19" s="448"/>
      <c r="AO19" s="448"/>
      <c r="AP19" s="448"/>
      <c r="AQ19" s="448"/>
      <c r="AR19" s="448"/>
      <c r="AS19" s="448"/>
      <c r="AT19" s="449"/>
      <c r="AU19" s="450"/>
      <c r="AV19" s="451"/>
      <c r="AW19" s="451"/>
      <c r="AX19" s="451"/>
      <c r="AY19" s="452" t="s">
        <v>91</v>
      </c>
      <c r="AZ19" s="453"/>
      <c r="BA19" s="453"/>
      <c r="BB19" s="453"/>
      <c r="BC19" s="453"/>
      <c r="BD19" s="453"/>
      <c r="BE19" s="453"/>
      <c r="BF19" s="453"/>
      <c r="BG19" s="453"/>
      <c r="BH19" s="453"/>
      <c r="BI19" s="453"/>
      <c r="BJ19" s="453"/>
      <c r="BK19" s="453"/>
      <c r="BL19" s="453"/>
      <c r="BM19" s="454"/>
      <c r="BN19" s="455">
        <v>6215918</v>
      </c>
      <c r="BO19" s="456"/>
      <c r="BP19" s="456"/>
      <c r="BQ19" s="456"/>
      <c r="BR19" s="456"/>
      <c r="BS19" s="456"/>
      <c r="BT19" s="456"/>
      <c r="BU19" s="457"/>
      <c r="BV19" s="455">
        <v>6264773</v>
      </c>
      <c r="BW19" s="456"/>
      <c r="BX19" s="456"/>
      <c r="BY19" s="456"/>
      <c r="BZ19" s="456"/>
      <c r="CA19" s="456"/>
      <c r="CB19" s="456"/>
      <c r="CC19" s="457"/>
      <c r="CD19" s="56"/>
      <c r="CE19" s="533"/>
      <c r="CF19" s="533"/>
      <c r="CG19" s="533"/>
      <c r="CH19" s="533"/>
      <c r="CI19" s="533"/>
      <c r="CJ19" s="533"/>
      <c r="CK19" s="533"/>
      <c r="CL19" s="533"/>
      <c r="CM19" s="533"/>
      <c r="CN19" s="533"/>
      <c r="CO19" s="533"/>
      <c r="CP19" s="533"/>
      <c r="CQ19" s="533"/>
      <c r="CR19" s="533"/>
      <c r="CS19" s="534"/>
      <c r="CT19" s="421"/>
      <c r="CU19" s="422"/>
      <c r="CV19" s="422"/>
      <c r="CW19" s="422"/>
      <c r="CX19" s="422"/>
      <c r="CY19" s="422"/>
      <c r="CZ19" s="422"/>
      <c r="DA19" s="423"/>
      <c r="DB19" s="421"/>
      <c r="DC19" s="422"/>
      <c r="DD19" s="422"/>
      <c r="DE19" s="422"/>
      <c r="DF19" s="422"/>
      <c r="DG19" s="422"/>
      <c r="DH19" s="422"/>
      <c r="DI19" s="423"/>
      <c r="DJ19" s="41"/>
      <c r="DK19" s="41"/>
      <c r="DL19" s="41"/>
      <c r="DM19" s="41"/>
      <c r="DN19" s="41"/>
      <c r="DO19" s="41"/>
    </row>
    <row r="20" spans="1:119" ht="18.75" customHeight="1" thickBot="1" x14ac:dyDescent="0.2">
      <c r="A20" s="42"/>
      <c r="B20" s="535" t="s">
        <v>92</v>
      </c>
      <c r="C20" s="467"/>
      <c r="D20" s="467"/>
      <c r="E20" s="536"/>
      <c r="F20" s="536"/>
      <c r="G20" s="536"/>
      <c r="H20" s="536"/>
      <c r="I20" s="536"/>
      <c r="J20" s="536"/>
      <c r="K20" s="536"/>
      <c r="L20" s="544">
        <v>6586</v>
      </c>
      <c r="M20" s="544"/>
      <c r="N20" s="544"/>
      <c r="O20" s="544"/>
      <c r="P20" s="544"/>
      <c r="Q20" s="544"/>
      <c r="R20" s="545"/>
      <c r="S20" s="545"/>
      <c r="T20" s="545"/>
      <c r="U20" s="545"/>
      <c r="V20" s="546"/>
      <c r="W20" s="436"/>
      <c r="X20" s="437"/>
      <c r="Y20" s="437"/>
      <c r="Z20" s="437"/>
      <c r="AA20" s="437"/>
      <c r="AB20" s="437"/>
      <c r="AC20" s="547"/>
      <c r="AD20" s="547"/>
      <c r="AE20" s="547"/>
      <c r="AF20" s="547"/>
      <c r="AG20" s="547"/>
      <c r="AH20" s="547"/>
      <c r="AI20" s="547"/>
      <c r="AJ20" s="547"/>
      <c r="AK20" s="547"/>
      <c r="AL20" s="548"/>
      <c r="AM20" s="549"/>
      <c r="AN20" s="479"/>
      <c r="AO20" s="479"/>
      <c r="AP20" s="479"/>
      <c r="AQ20" s="479"/>
      <c r="AR20" s="479"/>
      <c r="AS20" s="479"/>
      <c r="AT20" s="480"/>
      <c r="AU20" s="550"/>
      <c r="AV20" s="551"/>
      <c r="AW20" s="551"/>
      <c r="AX20" s="552"/>
      <c r="AY20" s="452"/>
      <c r="AZ20" s="453"/>
      <c r="BA20" s="453"/>
      <c r="BB20" s="453"/>
      <c r="BC20" s="453"/>
      <c r="BD20" s="453"/>
      <c r="BE20" s="453"/>
      <c r="BF20" s="453"/>
      <c r="BG20" s="453"/>
      <c r="BH20" s="453"/>
      <c r="BI20" s="453"/>
      <c r="BJ20" s="453"/>
      <c r="BK20" s="453"/>
      <c r="BL20" s="453"/>
      <c r="BM20" s="454"/>
      <c r="BN20" s="455"/>
      <c r="BO20" s="456"/>
      <c r="BP20" s="456"/>
      <c r="BQ20" s="456"/>
      <c r="BR20" s="456"/>
      <c r="BS20" s="456"/>
      <c r="BT20" s="456"/>
      <c r="BU20" s="457"/>
      <c r="BV20" s="455"/>
      <c r="BW20" s="456"/>
      <c r="BX20" s="456"/>
      <c r="BY20" s="456"/>
      <c r="BZ20" s="456"/>
      <c r="CA20" s="456"/>
      <c r="CB20" s="456"/>
      <c r="CC20" s="457"/>
      <c r="CD20" s="56"/>
      <c r="CE20" s="533"/>
      <c r="CF20" s="533"/>
      <c r="CG20" s="533"/>
      <c r="CH20" s="533"/>
      <c r="CI20" s="533"/>
      <c r="CJ20" s="533"/>
      <c r="CK20" s="533"/>
      <c r="CL20" s="533"/>
      <c r="CM20" s="533"/>
      <c r="CN20" s="533"/>
      <c r="CO20" s="533"/>
      <c r="CP20" s="533"/>
      <c r="CQ20" s="533"/>
      <c r="CR20" s="533"/>
      <c r="CS20" s="534"/>
      <c r="CT20" s="421"/>
      <c r="CU20" s="422"/>
      <c r="CV20" s="422"/>
      <c r="CW20" s="422"/>
      <c r="CX20" s="422"/>
      <c r="CY20" s="422"/>
      <c r="CZ20" s="422"/>
      <c r="DA20" s="423"/>
      <c r="DB20" s="421"/>
      <c r="DC20" s="422"/>
      <c r="DD20" s="422"/>
      <c r="DE20" s="422"/>
      <c r="DF20" s="422"/>
      <c r="DG20" s="422"/>
      <c r="DH20" s="422"/>
      <c r="DI20" s="423"/>
      <c r="DJ20" s="41"/>
      <c r="DK20" s="41"/>
      <c r="DL20" s="41"/>
      <c r="DM20" s="41"/>
      <c r="DN20" s="41"/>
      <c r="DO20" s="41"/>
    </row>
    <row r="21" spans="1:119" ht="18.75" customHeight="1" x14ac:dyDescent="0.15">
      <c r="A21" s="42"/>
      <c r="B21" s="555" t="s">
        <v>93</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2"/>
      <c r="AZ21" s="453"/>
      <c r="BA21" s="453"/>
      <c r="BB21" s="453"/>
      <c r="BC21" s="453"/>
      <c r="BD21" s="453"/>
      <c r="BE21" s="453"/>
      <c r="BF21" s="453"/>
      <c r="BG21" s="453"/>
      <c r="BH21" s="453"/>
      <c r="BI21" s="453"/>
      <c r="BJ21" s="453"/>
      <c r="BK21" s="453"/>
      <c r="BL21" s="453"/>
      <c r="BM21" s="454"/>
      <c r="BN21" s="455"/>
      <c r="BO21" s="456"/>
      <c r="BP21" s="456"/>
      <c r="BQ21" s="456"/>
      <c r="BR21" s="456"/>
      <c r="BS21" s="456"/>
      <c r="BT21" s="456"/>
      <c r="BU21" s="457"/>
      <c r="BV21" s="455"/>
      <c r="BW21" s="456"/>
      <c r="BX21" s="456"/>
      <c r="BY21" s="456"/>
      <c r="BZ21" s="456"/>
      <c r="CA21" s="456"/>
      <c r="CB21" s="456"/>
      <c r="CC21" s="457"/>
      <c r="CD21" s="56"/>
      <c r="CE21" s="533"/>
      <c r="CF21" s="533"/>
      <c r="CG21" s="533"/>
      <c r="CH21" s="533"/>
      <c r="CI21" s="533"/>
      <c r="CJ21" s="533"/>
      <c r="CK21" s="533"/>
      <c r="CL21" s="533"/>
      <c r="CM21" s="533"/>
      <c r="CN21" s="533"/>
      <c r="CO21" s="533"/>
      <c r="CP21" s="533"/>
      <c r="CQ21" s="533"/>
      <c r="CR21" s="533"/>
      <c r="CS21" s="534"/>
      <c r="CT21" s="421"/>
      <c r="CU21" s="422"/>
      <c r="CV21" s="422"/>
      <c r="CW21" s="422"/>
      <c r="CX21" s="422"/>
      <c r="CY21" s="422"/>
      <c r="CZ21" s="422"/>
      <c r="DA21" s="423"/>
      <c r="DB21" s="421"/>
      <c r="DC21" s="422"/>
      <c r="DD21" s="422"/>
      <c r="DE21" s="422"/>
      <c r="DF21" s="422"/>
      <c r="DG21" s="422"/>
      <c r="DH21" s="422"/>
      <c r="DI21" s="423"/>
      <c r="DJ21" s="41"/>
      <c r="DK21" s="41"/>
      <c r="DL21" s="41"/>
      <c r="DM21" s="41"/>
      <c r="DN21" s="41"/>
      <c r="DO21" s="41"/>
    </row>
    <row r="22" spans="1:119" ht="18.75" customHeight="1" thickBot="1" x14ac:dyDescent="0.2">
      <c r="A22" s="42"/>
      <c r="B22" s="558" t="s">
        <v>94</v>
      </c>
      <c r="C22" s="559"/>
      <c r="D22" s="560"/>
      <c r="E22" s="430" t="s">
        <v>24</v>
      </c>
      <c r="F22" s="435"/>
      <c r="G22" s="435"/>
      <c r="H22" s="435"/>
      <c r="I22" s="435"/>
      <c r="J22" s="435"/>
      <c r="K22" s="425"/>
      <c r="L22" s="430" t="s">
        <v>95</v>
      </c>
      <c r="M22" s="435"/>
      <c r="N22" s="435"/>
      <c r="O22" s="435"/>
      <c r="P22" s="425"/>
      <c r="Q22" s="567" t="s">
        <v>96</v>
      </c>
      <c r="R22" s="568"/>
      <c r="S22" s="568"/>
      <c r="T22" s="568"/>
      <c r="U22" s="568"/>
      <c r="V22" s="569"/>
      <c r="W22" s="573" t="s">
        <v>97</v>
      </c>
      <c r="X22" s="559"/>
      <c r="Y22" s="560"/>
      <c r="Z22" s="430" t="s">
        <v>24</v>
      </c>
      <c r="AA22" s="435"/>
      <c r="AB22" s="435"/>
      <c r="AC22" s="435"/>
      <c r="AD22" s="435"/>
      <c r="AE22" s="435"/>
      <c r="AF22" s="435"/>
      <c r="AG22" s="425"/>
      <c r="AH22" s="578" t="s">
        <v>98</v>
      </c>
      <c r="AI22" s="435"/>
      <c r="AJ22" s="435"/>
      <c r="AK22" s="435"/>
      <c r="AL22" s="425"/>
      <c r="AM22" s="578" t="s">
        <v>99</v>
      </c>
      <c r="AN22" s="579"/>
      <c r="AO22" s="579"/>
      <c r="AP22" s="579"/>
      <c r="AQ22" s="579"/>
      <c r="AR22" s="580"/>
      <c r="AS22" s="567" t="s">
        <v>96</v>
      </c>
      <c r="AT22" s="568"/>
      <c r="AU22" s="568"/>
      <c r="AV22" s="568"/>
      <c r="AW22" s="568"/>
      <c r="AX22" s="584"/>
      <c r="AY22" s="586"/>
      <c r="AZ22" s="587"/>
      <c r="BA22" s="587"/>
      <c r="BB22" s="587"/>
      <c r="BC22" s="587"/>
      <c r="BD22" s="587"/>
      <c r="BE22" s="587"/>
      <c r="BF22" s="587"/>
      <c r="BG22" s="587"/>
      <c r="BH22" s="587"/>
      <c r="BI22" s="587"/>
      <c r="BJ22" s="587"/>
      <c r="BK22" s="587"/>
      <c r="BL22" s="587"/>
      <c r="BM22" s="588"/>
      <c r="BN22" s="589"/>
      <c r="BO22" s="590"/>
      <c r="BP22" s="590"/>
      <c r="BQ22" s="590"/>
      <c r="BR22" s="590"/>
      <c r="BS22" s="590"/>
      <c r="BT22" s="590"/>
      <c r="BU22" s="591"/>
      <c r="BV22" s="589"/>
      <c r="BW22" s="590"/>
      <c r="BX22" s="590"/>
      <c r="BY22" s="590"/>
      <c r="BZ22" s="590"/>
      <c r="CA22" s="590"/>
      <c r="CB22" s="590"/>
      <c r="CC22" s="591"/>
      <c r="CD22" s="56"/>
      <c r="CE22" s="533"/>
      <c r="CF22" s="533"/>
      <c r="CG22" s="533"/>
      <c r="CH22" s="533"/>
      <c r="CI22" s="533"/>
      <c r="CJ22" s="533"/>
      <c r="CK22" s="533"/>
      <c r="CL22" s="533"/>
      <c r="CM22" s="533"/>
      <c r="CN22" s="533"/>
      <c r="CO22" s="533"/>
      <c r="CP22" s="533"/>
      <c r="CQ22" s="533"/>
      <c r="CR22" s="533"/>
      <c r="CS22" s="534"/>
      <c r="CT22" s="421"/>
      <c r="CU22" s="422"/>
      <c r="CV22" s="422"/>
      <c r="CW22" s="422"/>
      <c r="CX22" s="422"/>
      <c r="CY22" s="422"/>
      <c r="CZ22" s="422"/>
      <c r="DA22" s="423"/>
      <c r="DB22" s="421"/>
      <c r="DC22" s="422"/>
      <c r="DD22" s="422"/>
      <c r="DE22" s="422"/>
      <c r="DF22" s="422"/>
      <c r="DG22" s="422"/>
      <c r="DH22" s="422"/>
      <c r="DI22" s="423"/>
      <c r="DJ22" s="41"/>
      <c r="DK22" s="41"/>
      <c r="DL22" s="41"/>
      <c r="DM22" s="41"/>
      <c r="DN22" s="41"/>
      <c r="DO22" s="41"/>
    </row>
    <row r="23" spans="1:119" ht="18.75" customHeight="1" x14ac:dyDescent="0.15">
      <c r="A23" s="42"/>
      <c r="B23" s="561"/>
      <c r="C23" s="562"/>
      <c r="D23" s="563"/>
      <c r="E23" s="410"/>
      <c r="F23" s="415"/>
      <c r="G23" s="415"/>
      <c r="H23" s="415"/>
      <c r="I23" s="415"/>
      <c r="J23" s="415"/>
      <c r="K23" s="404"/>
      <c r="L23" s="410"/>
      <c r="M23" s="415"/>
      <c r="N23" s="415"/>
      <c r="O23" s="415"/>
      <c r="P23" s="404"/>
      <c r="Q23" s="570"/>
      <c r="R23" s="571"/>
      <c r="S23" s="571"/>
      <c r="T23" s="571"/>
      <c r="U23" s="571"/>
      <c r="V23" s="572"/>
      <c r="W23" s="574"/>
      <c r="X23" s="562"/>
      <c r="Y23" s="563"/>
      <c r="Z23" s="410"/>
      <c r="AA23" s="415"/>
      <c r="AB23" s="415"/>
      <c r="AC23" s="415"/>
      <c r="AD23" s="415"/>
      <c r="AE23" s="415"/>
      <c r="AF23" s="415"/>
      <c r="AG23" s="404"/>
      <c r="AH23" s="410"/>
      <c r="AI23" s="415"/>
      <c r="AJ23" s="415"/>
      <c r="AK23" s="415"/>
      <c r="AL23" s="404"/>
      <c r="AM23" s="581"/>
      <c r="AN23" s="582"/>
      <c r="AO23" s="582"/>
      <c r="AP23" s="582"/>
      <c r="AQ23" s="582"/>
      <c r="AR23" s="583"/>
      <c r="AS23" s="570"/>
      <c r="AT23" s="571"/>
      <c r="AU23" s="571"/>
      <c r="AV23" s="571"/>
      <c r="AW23" s="571"/>
      <c r="AX23" s="585"/>
      <c r="AY23" s="384" t="s">
        <v>100</v>
      </c>
      <c r="AZ23" s="385"/>
      <c r="BA23" s="385"/>
      <c r="BB23" s="385"/>
      <c r="BC23" s="385"/>
      <c r="BD23" s="385"/>
      <c r="BE23" s="385"/>
      <c r="BF23" s="385"/>
      <c r="BG23" s="385"/>
      <c r="BH23" s="385"/>
      <c r="BI23" s="385"/>
      <c r="BJ23" s="385"/>
      <c r="BK23" s="385"/>
      <c r="BL23" s="385"/>
      <c r="BM23" s="386"/>
      <c r="BN23" s="455">
        <v>15908683</v>
      </c>
      <c r="BO23" s="456"/>
      <c r="BP23" s="456"/>
      <c r="BQ23" s="456"/>
      <c r="BR23" s="456"/>
      <c r="BS23" s="456"/>
      <c r="BT23" s="456"/>
      <c r="BU23" s="457"/>
      <c r="BV23" s="455">
        <v>16020995</v>
      </c>
      <c r="BW23" s="456"/>
      <c r="BX23" s="456"/>
      <c r="BY23" s="456"/>
      <c r="BZ23" s="456"/>
      <c r="CA23" s="456"/>
      <c r="CB23" s="456"/>
      <c r="CC23" s="457"/>
      <c r="CD23" s="56"/>
      <c r="CE23" s="533"/>
      <c r="CF23" s="533"/>
      <c r="CG23" s="533"/>
      <c r="CH23" s="533"/>
      <c r="CI23" s="533"/>
      <c r="CJ23" s="533"/>
      <c r="CK23" s="533"/>
      <c r="CL23" s="533"/>
      <c r="CM23" s="533"/>
      <c r="CN23" s="533"/>
      <c r="CO23" s="533"/>
      <c r="CP23" s="533"/>
      <c r="CQ23" s="533"/>
      <c r="CR23" s="533"/>
      <c r="CS23" s="534"/>
      <c r="CT23" s="421"/>
      <c r="CU23" s="422"/>
      <c r="CV23" s="422"/>
      <c r="CW23" s="422"/>
      <c r="CX23" s="422"/>
      <c r="CY23" s="422"/>
      <c r="CZ23" s="422"/>
      <c r="DA23" s="423"/>
      <c r="DB23" s="421"/>
      <c r="DC23" s="422"/>
      <c r="DD23" s="422"/>
      <c r="DE23" s="422"/>
      <c r="DF23" s="422"/>
      <c r="DG23" s="422"/>
      <c r="DH23" s="422"/>
      <c r="DI23" s="423"/>
      <c r="DJ23" s="41"/>
      <c r="DK23" s="41"/>
      <c r="DL23" s="41"/>
      <c r="DM23" s="41"/>
      <c r="DN23" s="41"/>
      <c r="DO23" s="41"/>
    </row>
    <row r="24" spans="1:119" ht="18.75" customHeight="1" thickBot="1" x14ac:dyDescent="0.2">
      <c r="A24" s="42"/>
      <c r="B24" s="561"/>
      <c r="C24" s="562"/>
      <c r="D24" s="563"/>
      <c r="E24" s="474" t="s">
        <v>101</v>
      </c>
      <c r="F24" s="448"/>
      <c r="G24" s="448"/>
      <c r="H24" s="448"/>
      <c r="I24" s="448"/>
      <c r="J24" s="448"/>
      <c r="K24" s="449"/>
      <c r="L24" s="475">
        <v>1</v>
      </c>
      <c r="M24" s="476"/>
      <c r="N24" s="476"/>
      <c r="O24" s="476"/>
      <c r="P24" s="515"/>
      <c r="Q24" s="475">
        <v>6750</v>
      </c>
      <c r="R24" s="476"/>
      <c r="S24" s="476"/>
      <c r="T24" s="476"/>
      <c r="U24" s="476"/>
      <c r="V24" s="515"/>
      <c r="W24" s="574"/>
      <c r="X24" s="562"/>
      <c r="Y24" s="563"/>
      <c r="Z24" s="474" t="s">
        <v>102</v>
      </c>
      <c r="AA24" s="448"/>
      <c r="AB24" s="448"/>
      <c r="AC24" s="448"/>
      <c r="AD24" s="448"/>
      <c r="AE24" s="448"/>
      <c r="AF24" s="448"/>
      <c r="AG24" s="449"/>
      <c r="AH24" s="475">
        <v>213</v>
      </c>
      <c r="AI24" s="476"/>
      <c r="AJ24" s="476"/>
      <c r="AK24" s="476"/>
      <c r="AL24" s="515"/>
      <c r="AM24" s="475">
        <v>628989</v>
      </c>
      <c r="AN24" s="476"/>
      <c r="AO24" s="476"/>
      <c r="AP24" s="476"/>
      <c r="AQ24" s="476"/>
      <c r="AR24" s="515"/>
      <c r="AS24" s="475">
        <v>2953</v>
      </c>
      <c r="AT24" s="476"/>
      <c r="AU24" s="476"/>
      <c r="AV24" s="476"/>
      <c r="AW24" s="476"/>
      <c r="AX24" s="477"/>
      <c r="AY24" s="586" t="s">
        <v>103</v>
      </c>
      <c r="AZ24" s="587"/>
      <c r="BA24" s="587"/>
      <c r="BB24" s="587"/>
      <c r="BC24" s="587"/>
      <c r="BD24" s="587"/>
      <c r="BE24" s="587"/>
      <c r="BF24" s="587"/>
      <c r="BG24" s="587"/>
      <c r="BH24" s="587"/>
      <c r="BI24" s="587"/>
      <c r="BJ24" s="587"/>
      <c r="BK24" s="587"/>
      <c r="BL24" s="587"/>
      <c r="BM24" s="588"/>
      <c r="BN24" s="455">
        <v>14422200</v>
      </c>
      <c r="BO24" s="456"/>
      <c r="BP24" s="456"/>
      <c r="BQ24" s="456"/>
      <c r="BR24" s="456"/>
      <c r="BS24" s="456"/>
      <c r="BT24" s="456"/>
      <c r="BU24" s="457"/>
      <c r="BV24" s="455">
        <v>14175120</v>
      </c>
      <c r="BW24" s="456"/>
      <c r="BX24" s="456"/>
      <c r="BY24" s="456"/>
      <c r="BZ24" s="456"/>
      <c r="CA24" s="456"/>
      <c r="CB24" s="456"/>
      <c r="CC24" s="457"/>
      <c r="CD24" s="56"/>
      <c r="CE24" s="533"/>
      <c r="CF24" s="533"/>
      <c r="CG24" s="533"/>
      <c r="CH24" s="533"/>
      <c r="CI24" s="533"/>
      <c r="CJ24" s="533"/>
      <c r="CK24" s="533"/>
      <c r="CL24" s="533"/>
      <c r="CM24" s="533"/>
      <c r="CN24" s="533"/>
      <c r="CO24" s="533"/>
      <c r="CP24" s="533"/>
      <c r="CQ24" s="533"/>
      <c r="CR24" s="533"/>
      <c r="CS24" s="534"/>
      <c r="CT24" s="421"/>
      <c r="CU24" s="422"/>
      <c r="CV24" s="422"/>
      <c r="CW24" s="422"/>
      <c r="CX24" s="422"/>
      <c r="CY24" s="422"/>
      <c r="CZ24" s="422"/>
      <c r="DA24" s="423"/>
      <c r="DB24" s="421"/>
      <c r="DC24" s="422"/>
      <c r="DD24" s="422"/>
      <c r="DE24" s="422"/>
      <c r="DF24" s="422"/>
      <c r="DG24" s="422"/>
      <c r="DH24" s="422"/>
      <c r="DI24" s="423"/>
      <c r="DJ24" s="41"/>
      <c r="DK24" s="41"/>
      <c r="DL24" s="41"/>
      <c r="DM24" s="41"/>
      <c r="DN24" s="41"/>
      <c r="DO24" s="41"/>
    </row>
    <row r="25" spans="1:119" s="41" customFormat="1" ht="18.75" customHeight="1" x14ac:dyDescent="0.15">
      <c r="A25" s="42"/>
      <c r="B25" s="561"/>
      <c r="C25" s="562"/>
      <c r="D25" s="563"/>
      <c r="E25" s="474" t="s">
        <v>104</v>
      </c>
      <c r="F25" s="448"/>
      <c r="G25" s="448"/>
      <c r="H25" s="448"/>
      <c r="I25" s="448"/>
      <c r="J25" s="448"/>
      <c r="K25" s="449"/>
      <c r="L25" s="475">
        <v>1</v>
      </c>
      <c r="M25" s="476"/>
      <c r="N25" s="476"/>
      <c r="O25" s="476"/>
      <c r="P25" s="515"/>
      <c r="Q25" s="475">
        <v>5940</v>
      </c>
      <c r="R25" s="476"/>
      <c r="S25" s="476"/>
      <c r="T25" s="476"/>
      <c r="U25" s="476"/>
      <c r="V25" s="515"/>
      <c r="W25" s="574"/>
      <c r="X25" s="562"/>
      <c r="Y25" s="563"/>
      <c r="Z25" s="474" t="s">
        <v>105</v>
      </c>
      <c r="AA25" s="448"/>
      <c r="AB25" s="448"/>
      <c r="AC25" s="448"/>
      <c r="AD25" s="448"/>
      <c r="AE25" s="448"/>
      <c r="AF25" s="448"/>
      <c r="AG25" s="449"/>
      <c r="AH25" s="475">
        <v>36</v>
      </c>
      <c r="AI25" s="476"/>
      <c r="AJ25" s="476"/>
      <c r="AK25" s="476"/>
      <c r="AL25" s="515"/>
      <c r="AM25" s="475">
        <v>102240</v>
      </c>
      <c r="AN25" s="476"/>
      <c r="AO25" s="476"/>
      <c r="AP25" s="476"/>
      <c r="AQ25" s="476"/>
      <c r="AR25" s="515"/>
      <c r="AS25" s="475">
        <v>2840</v>
      </c>
      <c r="AT25" s="476"/>
      <c r="AU25" s="476"/>
      <c r="AV25" s="476"/>
      <c r="AW25" s="476"/>
      <c r="AX25" s="477"/>
      <c r="AY25" s="384" t="s">
        <v>106</v>
      </c>
      <c r="AZ25" s="385"/>
      <c r="BA25" s="385"/>
      <c r="BB25" s="385"/>
      <c r="BC25" s="385"/>
      <c r="BD25" s="385"/>
      <c r="BE25" s="385"/>
      <c r="BF25" s="385"/>
      <c r="BG25" s="385"/>
      <c r="BH25" s="385"/>
      <c r="BI25" s="385"/>
      <c r="BJ25" s="385"/>
      <c r="BK25" s="385"/>
      <c r="BL25" s="385"/>
      <c r="BM25" s="386"/>
      <c r="BN25" s="387">
        <v>1486024</v>
      </c>
      <c r="BO25" s="388"/>
      <c r="BP25" s="388"/>
      <c r="BQ25" s="388"/>
      <c r="BR25" s="388"/>
      <c r="BS25" s="388"/>
      <c r="BT25" s="388"/>
      <c r="BU25" s="389"/>
      <c r="BV25" s="387">
        <v>900971</v>
      </c>
      <c r="BW25" s="388"/>
      <c r="BX25" s="388"/>
      <c r="BY25" s="388"/>
      <c r="BZ25" s="388"/>
      <c r="CA25" s="388"/>
      <c r="CB25" s="388"/>
      <c r="CC25" s="389"/>
      <c r="CD25" s="56"/>
      <c r="CE25" s="533"/>
      <c r="CF25" s="533"/>
      <c r="CG25" s="533"/>
      <c r="CH25" s="533"/>
      <c r="CI25" s="533"/>
      <c r="CJ25" s="533"/>
      <c r="CK25" s="533"/>
      <c r="CL25" s="533"/>
      <c r="CM25" s="533"/>
      <c r="CN25" s="533"/>
      <c r="CO25" s="533"/>
      <c r="CP25" s="533"/>
      <c r="CQ25" s="533"/>
      <c r="CR25" s="533"/>
      <c r="CS25" s="534"/>
      <c r="CT25" s="421"/>
      <c r="CU25" s="422"/>
      <c r="CV25" s="422"/>
      <c r="CW25" s="422"/>
      <c r="CX25" s="422"/>
      <c r="CY25" s="422"/>
      <c r="CZ25" s="422"/>
      <c r="DA25" s="423"/>
      <c r="DB25" s="421"/>
      <c r="DC25" s="422"/>
      <c r="DD25" s="422"/>
      <c r="DE25" s="422"/>
      <c r="DF25" s="422"/>
      <c r="DG25" s="422"/>
      <c r="DH25" s="422"/>
      <c r="DI25" s="423"/>
    </row>
    <row r="26" spans="1:119" s="41" customFormat="1" ht="18.75" customHeight="1" x14ac:dyDescent="0.15">
      <c r="A26" s="42"/>
      <c r="B26" s="561"/>
      <c r="C26" s="562"/>
      <c r="D26" s="563"/>
      <c r="E26" s="474" t="s">
        <v>107</v>
      </c>
      <c r="F26" s="448"/>
      <c r="G26" s="448"/>
      <c r="H26" s="448"/>
      <c r="I26" s="448"/>
      <c r="J26" s="448"/>
      <c r="K26" s="449"/>
      <c r="L26" s="475">
        <v>1</v>
      </c>
      <c r="M26" s="476"/>
      <c r="N26" s="476"/>
      <c r="O26" s="476"/>
      <c r="P26" s="515"/>
      <c r="Q26" s="475">
        <v>5400</v>
      </c>
      <c r="R26" s="476"/>
      <c r="S26" s="476"/>
      <c r="T26" s="476"/>
      <c r="U26" s="476"/>
      <c r="V26" s="515"/>
      <c r="W26" s="574"/>
      <c r="X26" s="562"/>
      <c r="Y26" s="563"/>
      <c r="Z26" s="474" t="s">
        <v>108</v>
      </c>
      <c r="AA26" s="592"/>
      <c r="AB26" s="592"/>
      <c r="AC26" s="592"/>
      <c r="AD26" s="592"/>
      <c r="AE26" s="592"/>
      <c r="AF26" s="592"/>
      <c r="AG26" s="593"/>
      <c r="AH26" s="475">
        <v>7</v>
      </c>
      <c r="AI26" s="476"/>
      <c r="AJ26" s="476"/>
      <c r="AK26" s="476"/>
      <c r="AL26" s="515"/>
      <c r="AM26" s="475">
        <v>21273</v>
      </c>
      <c r="AN26" s="476"/>
      <c r="AO26" s="476"/>
      <c r="AP26" s="476"/>
      <c r="AQ26" s="476"/>
      <c r="AR26" s="515"/>
      <c r="AS26" s="475">
        <v>3039</v>
      </c>
      <c r="AT26" s="476"/>
      <c r="AU26" s="476"/>
      <c r="AV26" s="476"/>
      <c r="AW26" s="476"/>
      <c r="AX26" s="477"/>
      <c r="AY26" s="458" t="s">
        <v>109</v>
      </c>
      <c r="AZ26" s="459"/>
      <c r="BA26" s="459"/>
      <c r="BB26" s="459"/>
      <c r="BC26" s="459"/>
      <c r="BD26" s="459"/>
      <c r="BE26" s="459"/>
      <c r="BF26" s="459"/>
      <c r="BG26" s="459"/>
      <c r="BH26" s="459"/>
      <c r="BI26" s="459"/>
      <c r="BJ26" s="459"/>
      <c r="BK26" s="459"/>
      <c r="BL26" s="459"/>
      <c r="BM26" s="460"/>
      <c r="BN26" s="455" t="s">
        <v>64</v>
      </c>
      <c r="BO26" s="456"/>
      <c r="BP26" s="456"/>
      <c r="BQ26" s="456"/>
      <c r="BR26" s="456"/>
      <c r="BS26" s="456"/>
      <c r="BT26" s="456"/>
      <c r="BU26" s="457"/>
      <c r="BV26" s="455" t="s">
        <v>64</v>
      </c>
      <c r="BW26" s="456"/>
      <c r="BX26" s="456"/>
      <c r="BY26" s="456"/>
      <c r="BZ26" s="456"/>
      <c r="CA26" s="456"/>
      <c r="CB26" s="456"/>
      <c r="CC26" s="457"/>
      <c r="CD26" s="56"/>
      <c r="CE26" s="533"/>
      <c r="CF26" s="533"/>
      <c r="CG26" s="533"/>
      <c r="CH26" s="533"/>
      <c r="CI26" s="533"/>
      <c r="CJ26" s="533"/>
      <c r="CK26" s="533"/>
      <c r="CL26" s="533"/>
      <c r="CM26" s="533"/>
      <c r="CN26" s="533"/>
      <c r="CO26" s="533"/>
      <c r="CP26" s="533"/>
      <c r="CQ26" s="533"/>
      <c r="CR26" s="533"/>
      <c r="CS26" s="534"/>
      <c r="CT26" s="421"/>
      <c r="CU26" s="422"/>
      <c r="CV26" s="422"/>
      <c r="CW26" s="422"/>
      <c r="CX26" s="422"/>
      <c r="CY26" s="422"/>
      <c r="CZ26" s="422"/>
      <c r="DA26" s="423"/>
      <c r="DB26" s="421"/>
      <c r="DC26" s="422"/>
      <c r="DD26" s="422"/>
      <c r="DE26" s="422"/>
      <c r="DF26" s="422"/>
      <c r="DG26" s="422"/>
      <c r="DH26" s="422"/>
      <c r="DI26" s="423"/>
    </row>
    <row r="27" spans="1:119" ht="18.75" customHeight="1" thickBot="1" x14ac:dyDescent="0.2">
      <c r="A27" s="42"/>
      <c r="B27" s="561"/>
      <c r="C27" s="562"/>
      <c r="D27" s="563"/>
      <c r="E27" s="474" t="s">
        <v>110</v>
      </c>
      <c r="F27" s="448"/>
      <c r="G27" s="448"/>
      <c r="H27" s="448"/>
      <c r="I27" s="448"/>
      <c r="J27" s="448"/>
      <c r="K27" s="449"/>
      <c r="L27" s="475">
        <v>1</v>
      </c>
      <c r="M27" s="476"/>
      <c r="N27" s="476"/>
      <c r="O27" s="476"/>
      <c r="P27" s="515"/>
      <c r="Q27" s="475">
        <v>3510</v>
      </c>
      <c r="R27" s="476"/>
      <c r="S27" s="476"/>
      <c r="T27" s="476"/>
      <c r="U27" s="476"/>
      <c r="V27" s="515"/>
      <c r="W27" s="574"/>
      <c r="X27" s="562"/>
      <c r="Y27" s="563"/>
      <c r="Z27" s="474" t="s">
        <v>111</v>
      </c>
      <c r="AA27" s="448"/>
      <c r="AB27" s="448"/>
      <c r="AC27" s="448"/>
      <c r="AD27" s="448"/>
      <c r="AE27" s="448"/>
      <c r="AF27" s="448"/>
      <c r="AG27" s="449"/>
      <c r="AH27" s="475" t="s">
        <v>64</v>
      </c>
      <c r="AI27" s="476"/>
      <c r="AJ27" s="476"/>
      <c r="AK27" s="476"/>
      <c r="AL27" s="515"/>
      <c r="AM27" s="475" t="s">
        <v>64</v>
      </c>
      <c r="AN27" s="476"/>
      <c r="AO27" s="476"/>
      <c r="AP27" s="476"/>
      <c r="AQ27" s="476"/>
      <c r="AR27" s="515"/>
      <c r="AS27" s="475" t="s">
        <v>64</v>
      </c>
      <c r="AT27" s="476"/>
      <c r="AU27" s="476"/>
      <c r="AV27" s="476"/>
      <c r="AW27" s="476"/>
      <c r="AX27" s="477"/>
      <c r="AY27" s="516" t="s">
        <v>112</v>
      </c>
      <c r="AZ27" s="517"/>
      <c r="BA27" s="517"/>
      <c r="BB27" s="517"/>
      <c r="BC27" s="517"/>
      <c r="BD27" s="517"/>
      <c r="BE27" s="517"/>
      <c r="BF27" s="517"/>
      <c r="BG27" s="517"/>
      <c r="BH27" s="517"/>
      <c r="BI27" s="517"/>
      <c r="BJ27" s="517"/>
      <c r="BK27" s="517"/>
      <c r="BL27" s="517"/>
      <c r="BM27" s="518"/>
      <c r="BN27" s="589">
        <v>223700</v>
      </c>
      <c r="BO27" s="590"/>
      <c r="BP27" s="590"/>
      <c r="BQ27" s="590"/>
      <c r="BR27" s="590"/>
      <c r="BS27" s="590"/>
      <c r="BT27" s="590"/>
      <c r="BU27" s="591"/>
      <c r="BV27" s="589">
        <v>223700</v>
      </c>
      <c r="BW27" s="590"/>
      <c r="BX27" s="590"/>
      <c r="BY27" s="590"/>
      <c r="BZ27" s="590"/>
      <c r="CA27" s="590"/>
      <c r="CB27" s="590"/>
      <c r="CC27" s="591"/>
      <c r="CD27" s="58"/>
      <c r="CE27" s="533"/>
      <c r="CF27" s="533"/>
      <c r="CG27" s="533"/>
      <c r="CH27" s="533"/>
      <c r="CI27" s="533"/>
      <c r="CJ27" s="533"/>
      <c r="CK27" s="533"/>
      <c r="CL27" s="533"/>
      <c r="CM27" s="533"/>
      <c r="CN27" s="533"/>
      <c r="CO27" s="533"/>
      <c r="CP27" s="533"/>
      <c r="CQ27" s="533"/>
      <c r="CR27" s="533"/>
      <c r="CS27" s="534"/>
      <c r="CT27" s="421"/>
      <c r="CU27" s="422"/>
      <c r="CV27" s="422"/>
      <c r="CW27" s="422"/>
      <c r="CX27" s="422"/>
      <c r="CY27" s="422"/>
      <c r="CZ27" s="422"/>
      <c r="DA27" s="423"/>
      <c r="DB27" s="421"/>
      <c r="DC27" s="422"/>
      <c r="DD27" s="422"/>
      <c r="DE27" s="422"/>
      <c r="DF27" s="422"/>
      <c r="DG27" s="422"/>
      <c r="DH27" s="422"/>
      <c r="DI27" s="423"/>
      <c r="DJ27" s="41"/>
      <c r="DK27" s="41"/>
      <c r="DL27" s="41"/>
      <c r="DM27" s="41"/>
      <c r="DN27" s="41"/>
      <c r="DO27" s="41"/>
    </row>
    <row r="28" spans="1:119" ht="18.75" customHeight="1" x14ac:dyDescent="0.15">
      <c r="A28" s="42"/>
      <c r="B28" s="561"/>
      <c r="C28" s="562"/>
      <c r="D28" s="563"/>
      <c r="E28" s="474" t="s">
        <v>113</v>
      </c>
      <c r="F28" s="448"/>
      <c r="G28" s="448"/>
      <c r="H28" s="448"/>
      <c r="I28" s="448"/>
      <c r="J28" s="448"/>
      <c r="K28" s="449"/>
      <c r="L28" s="475">
        <v>1</v>
      </c>
      <c r="M28" s="476"/>
      <c r="N28" s="476"/>
      <c r="O28" s="476"/>
      <c r="P28" s="515"/>
      <c r="Q28" s="475">
        <v>2970</v>
      </c>
      <c r="R28" s="476"/>
      <c r="S28" s="476"/>
      <c r="T28" s="476"/>
      <c r="U28" s="476"/>
      <c r="V28" s="515"/>
      <c r="W28" s="574"/>
      <c r="X28" s="562"/>
      <c r="Y28" s="563"/>
      <c r="Z28" s="474" t="s">
        <v>114</v>
      </c>
      <c r="AA28" s="448"/>
      <c r="AB28" s="448"/>
      <c r="AC28" s="448"/>
      <c r="AD28" s="448"/>
      <c r="AE28" s="448"/>
      <c r="AF28" s="448"/>
      <c r="AG28" s="449"/>
      <c r="AH28" s="475" t="s">
        <v>64</v>
      </c>
      <c r="AI28" s="476"/>
      <c r="AJ28" s="476"/>
      <c r="AK28" s="476"/>
      <c r="AL28" s="515"/>
      <c r="AM28" s="475" t="s">
        <v>64</v>
      </c>
      <c r="AN28" s="476"/>
      <c r="AO28" s="476"/>
      <c r="AP28" s="476"/>
      <c r="AQ28" s="476"/>
      <c r="AR28" s="515"/>
      <c r="AS28" s="475" t="s">
        <v>64</v>
      </c>
      <c r="AT28" s="476"/>
      <c r="AU28" s="476"/>
      <c r="AV28" s="476"/>
      <c r="AW28" s="476"/>
      <c r="AX28" s="477"/>
      <c r="AY28" s="600" t="s">
        <v>115</v>
      </c>
      <c r="AZ28" s="601"/>
      <c r="BA28" s="601"/>
      <c r="BB28" s="602"/>
      <c r="BC28" s="384" t="s">
        <v>116</v>
      </c>
      <c r="BD28" s="385"/>
      <c r="BE28" s="385"/>
      <c r="BF28" s="385"/>
      <c r="BG28" s="385"/>
      <c r="BH28" s="385"/>
      <c r="BI28" s="385"/>
      <c r="BJ28" s="385"/>
      <c r="BK28" s="385"/>
      <c r="BL28" s="385"/>
      <c r="BM28" s="386"/>
      <c r="BN28" s="387">
        <v>921003</v>
      </c>
      <c r="BO28" s="388"/>
      <c r="BP28" s="388"/>
      <c r="BQ28" s="388"/>
      <c r="BR28" s="388"/>
      <c r="BS28" s="388"/>
      <c r="BT28" s="388"/>
      <c r="BU28" s="389"/>
      <c r="BV28" s="387">
        <v>1017376</v>
      </c>
      <c r="BW28" s="388"/>
      <c r="BX28" s="388"/>
      <c r="BY28" s="388"/>
      <c r="BZ28" s="388"/>
      <c r="CA28" s="388"/>
      <c r="CB28" s="388"/>
      <c r="CC28" s="389"/>
      <c r="CD28" s="56"/>
      <c r="CE28" s="533"/>
      <c r="CF28" s="533"/>
      <c r="CG28" s="533"/>
      <c r="CH28" s="533"/>
      <c r="CI28" s="533"/>
      <c r="CJ28" s="533"/>
      <c r="CK28" s="533"/>
      <c r="CL28" s="533"/>
      <c r="CM28" s="533"/>
      <c r="CN28" s="533"/>
      <c r="CO28" s="533"/>
      <c r="CP28" s="533"/>
      <c r="CQ28" s="533"/>
      <c r="CR28" s="533"/>
      <c r="CS28" s="534"/>
      <c r="CT28" s="421"/>
      <c r="CU28" s="422"/>
      <c r="CV28" s="422"/>
      <c r="CW28" s="422"/>
      <c r="CX28" s="422"/>
      <c r="CY28" s="422"/>
      <c r="CZ28" s="422"/>
      <c r="DA28" s="423"/>
      <c r="DB28" s="421"/>
      <c r="DC28" s="422"/>
      <c r="DD28" s="422"/>
      <c r="DE28" s="422"/>
      <c r="DF28" s="422"/>
      <c r="DG28" s="422"/>
      <c r="DH28" s="422"/>
      <c r="DI28" s="423"/>
      <c r="DJ28" s="41"/>
      <c r="DK28" s="41"/>
      <c r="DL28" s="41"/>
      <c r="DM28" s="41"/>
      <c r="DN28" s="41"/>
      <c r="DO28" s="41"/>
    </row>
    <row r="29" spans="1:119" ht="18.75" customHeight="1" x14ac:dyDescent="0.15">
      <c r="A29" s="42"/>
      <c r="B29" s="561"/>
      <c r="C29" s="562"/>
      <c r="D29" s="563"/>
      <c r="E29" s="474" t="s">
        <v>117</v>
      </c>
      <c r="F29" s="448"/>
      <c r="G29" s="448"/>
      <c r="H29" s="448"/>
      <c r="I29" s="448"/>
      <c r="J29" s="448"/>
      <c r="K29" s="449"/>
      <c r="L29" s="475">
        <v>10</v>
      </c>
      <c r="M29" s="476"/>
      <c r="N29" s="476"/>
      <c r="O29" s="476"/>
      <c r="P29" s="515"/>
      <c r="Q29" s="475">
        <v>2700</v>
      </c>
      <c r="R29" s="476"/>
      <c r="S29" s="476"/>
      <c r="T29" s="476"/>
      <c r="U29" s="476"/>
      <c r="V29" s="515"/>
      <c r="W29" s="575"/>
      <c r="X29" s="576"/>
      <c r="Y29" s="577"/>
      <c r="Z29" s="474" t="s">
        <v>118</v>
      </c>
      <c r="AA29" s="448"/>
      <c r="AB29" s="448"/>
      <c r="AC29" s="448"/>
      <c r="AD29" s="448"/>
      <c r="AE29" s="448"/>
      <c r="AF29" s="448"/>
      <c r="AG29" s="449"/>
      <c r="AH29" s="475">
        <v>213</v>
      </c>
      <c r="AI29" s="476"/>
      <c r="AJ29" s="476"/>
      <c r="AK29" s="476"/>
      <c r="AL29" s="515"/>
      <c r="AM29" s="475">
        <v>628989</v>
      </c>
      <c r="AN29" s="476"/>
      <c r="AO29" s="476"/>
      <c r="AP29" s="476"/>
      <c r="AQ29" s="476"/>
      <c r="AR29" s="515"/>
      <c r="AS29" s="475">
        <v>2953</v>
      </c>
      <c r="AT29" s="476"/>
      <c r="AU29" s="476"/>
      <c r="AV29" s="476"/>
      <c r="AW29" s="476"/>
      <c r="AX29" s="477"/>
      <c r="AY29" s="603"/>
      <c r="AZ29" s="604"/>
      <c r="BA29" s="604"/>
      <c r="BB29" s="605"/>
      <c r="BC29" s="452" t="s">
        <v>119</v>
      </c>
      <c r="BD29" s="453"/>
      <c r="BE29" s="453"/>
      <c r="BF29" s="453"/>
      <c r="BG29" s="453"/>
      <c r="BH29" s="453"/>
      <c r="BI29" s="453"/>
      <c r="BJ29" s="453"/>
      <c r="BK29" s="453"/>
      <c r="BL29" s="453"/>
      <c r="BM29" s="454"/>
      <c r="BN29" s="455">
        <v>100227</v>
      </c>
      <c r="BO29" s="456"/>
      <c r="BP29" s="456"/>
      <c r="BQ29" s="456"/>
      <c r="BR29" s="456"/>
      <c r="BS29" s="456"/>
      <c r="BT29" s="456"/>
      <c r="BU29" s="457"/>
      <c r="BV29" s="455">
        <v>100217</v>
      </c>
      <c r="BW29" s="456"/>
      <c r="BX29" s="456"/>
      <c r="BY29" s="456"/>
      <c r="BZ29" s="456"/>
      <c r="CA29" s="456"/>
      <c r="CB29" s="456"/>
      <c r="CC29" s="457"/>
      <c r="CD29" s="58"/>
      <c r="CE29" s="533"/>
      <c r="CF29" s="533"/>
      <c r="CG29" s="533"/>
      <c r="CH29" s="533"/>
      <c r="CI29" s="533"/>
      <c r="CJ29" s="533"/>
      <c r="CK29" s="533"/>
      <c r="CL29" s="533"/>
      <c r="CM29" s="533"/>
      <c r="CN29" s="533"/>
      <c r="CO29" s="533"/>
      <c r="CP29" s="533"/>
      <c r="CQ29" s="533"/>
      <c r="CR29" s="533"/>
      <c r="CS29" s="534"/>
      <c r="CT29" s="421"/>
      <c r="CU29" s="422"/>
      <c r="CV29" s="422"/>
      <c r="CW29" s="422"/>
      <c r="CX29" s="422"/>
      <c r="CY29" s="422"/>
      <c r="CZ29" s="422"/>
      <c r="DA29" s="423"/>
      <c r="DB29" s="421"/>
      <c r="DC29" s="422"/>
      <c r="DD29" s="422"/>
      <c r="DE29" s="422"/>
      <c r="DF29" s="422"/>
      <c r="DG29" s="422"/>
      <c r="DH29" s="422"/>
      <c r="DI29" s="423"/>
      <c r="DJ29" s="41"/>
      <c r="DK29" s="41"/>
      <c r="DL29" s="41"/>
      <c r="DM29" s="41"/>
      <c r="DN29" s="41"/>
      <c r="DO29" s="41"/>
    </row>
    <row r="30" spans="1:119" ht="18.75" customHeight="1" thickBot="1" x14ac:dyDescent="0.2">
      <c r="A30" s="42"/>
      <c r="B30" s="564"/>
      <c r="C30" s="565"/>
      <c r="D30" s="566"/>
      <c r="E30" s="478"/>
      <c r="F30" s="479"/>
      <c r="G30" s="479"/>
      <c r="H30" s="479"/>
      <c r="I30" s="479"/>
      <c r="J30" s="479"/>
      <c r="K30" s="480"/>
      <c r="L30" s="594"/>
      <c r="M30" s="595"/>
      <c r="N30" s="595"/>
      <c r="O30" s="595"/>
      <c r="P30" s="596"/>
      <c r="Q30" s="594"/>
      <c r="R30" s="595"/>
      <c r="S30" s="595"/>
      <c r="T30" s="595"/>
      <c r="U30" s="595"/>
      <c r="V30" s="596"/>
      <c r="W30" s="597" t="s">
        <v>120</v>
      </c>
      <c r="X30" s="598"/>
      <c r="Y30" s="598"/>
      <c r="Z30" s="598"/>
      <c r="AA30" s="598"/>
      <c r="AB30" s="598"/>
      <c r="AC30" s="598"/>
      <c r="AD30" s="598"/>
      <c r="AE30" s="598"/>
      <c r="AF30" s="598"/>
      <c r="AG30" s="599"/>
      <c r="AH30" s="540">
        <v>97.4</v>
      </c>
      <c r="AI30" s="541"/>
      <c r="AJ30" s="541"/>
      <c r="AK30" s="541"/>
      <c r="AL30" s="541"/>
      <c r="AM30" s="541"/>
      <c r="AN30" s="541"/>
      <c r="AO30" s="541"/>
      <c r="AP30" s="541"/>
      <c r="AQ30" s="541"/>
      <c r="AR30" s="541"/>
      <c r="AS30" s="541"/>
      <c r="AT30" s="541"/>
      <c r="AU30" s="541"/>
      <c r="AV30" s="541"/>
      <c r="AW30" s="541"/>
      <c r="AX30" s="543"/>
      <c r="AY30" s="606"/>
      <c r="AZ30" s="607"/>
      <c r="BA30" s="607"/>
      <c r="BB30" s="608"/>
      <c r="BC30" s="586" t="s">
        <v>121</v>
      </c>
      <c r="BD30" s="587"/>
      <c r="BE30" s="587"/>
      <c r="BF30" s="587"/>
      <c r="BG30" s="587"/>
      <c r="BH30" s="587"/>
      <c r="BI30" s="587"/>
      <c r="BJ30" s="587"/>
      <c r="BK30" s="587"/>
      <c r="BL30" s="587"/>
      <c r="BM30" s="588"/>
      <c r="BN30" s="589">
        <v>624897</v>
      </c>
      <c r="BO30" s="590"/>
      <c r="BP30" s="590"/>
      <c r="BQ30" s="590"/>
      <c r="BR30" s="590"/>
      <c r="BS30" s="590"/>
      <c r="BT30" s="590"/>
      <c r="BU30" s="591"/>
      <c r="BV30" s="589">
        <v>638901</v>
      </c>
      <c r="BW30" s="590"/>
      <c r="BX30" s="590"/>
      <c r="BY30" s="590"/>
      <c r="BZ30" s="590"/>
      <c r="CA30" s="590"/>
      <c r="CB30" s="590"/>
      <c r="CC30" s="591"/>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122</v>
      </c>
      <c r="D32" s="69"/>
      <c r="E32" s="69"/>
      <c r="F32" s="66"/>
      <c r="G32" s="66"/>
      <c r="H32" s="66"/>
      <c r="I32" s="66"/>
      <c r="J32" s="66"/>
      <c r="K32" s="66"/>
      <c r="L32" s="66"/>
      <c r="M32" s="66"/>
      <c r="N32" s="66"/>
      <c r="O32" s="66"/>
      <c r="P32" s="66"/>
      <c r="Q32" s="66"/>
      <c r="R32" s="66"/>
      <c r="S32" s="66"/>
      <c r="T32" s="66"/>
      <c r="U32" s="66" t="s">
        <v>123</v>
      </c>
      <c r="V32" s="66"/>
      <c r="W32" s="66"/>
      <c r="X32" s="66"/>
      <c r="Y32" s="66"/>
      <c r="Z32" s="66"/>
      <c r="AA32" s="66"/>
      <c r="AB32" s="66"/>
      <c r="AC32" s="66"/>
      <c r="AD32" s="66"/>
      <c r="AE32" s="66"/>
      <c r="AF32" s="66"/>
      <c r="AG32" s="66"/>
      <c r="AH32" s="66"/>
      <c r="AI32" s="66"/>
      <c r="AJ32" s="66"/>
      <c r="AK32" s="66"/>
      <c r="AL32" s="66"/>
      <c r="AM32" s="70" t="s">
        <v>124</v>
      </c>
      <c r="AN32" s="66"/>
      <c r="AO32" s="66"/>
      <c r="AP32" s="66"/>
      <c r="AQ32" s="66"/>
      <c r="AR32" s="66"/>
      <c r="AS32" s="70"/>
      <c r="AT32" s="70"/>
      <c r="AU32" s="70"/>
      <c r="AV32" s="70"/>
      <c r="AW32" s="70"/>
      <c r="AX32" s="70"/>
      <c r="AY32" s="70"/>
      <c r="AZ32" s="70"/>
      <c r="BA32" s="70"/>
      <c r="BB32" s="66"/>
      <c r="BC32" s="70"/>
      <c r="BD32" s="66"/>
      <c r="BE32" s="70" t="s">
        <v>125</v>
      </c>
      <c r="BF32" s="66"/>
      <c r="BG32" s="66"/>
      <c r="BH32" s="66"/>
      <c r="BI32" s="66"/>
      <c r="BJ32" s="70"/>
      <c r="BK32" s="70"/>
      <c r="BL32" s="70"/>
      <c r="BM32" s="70"/>
      <c r="BN32" s="70"/>
      <c r="BO32" s="70"/>
      <c r="BP32" s="70"/>
      <c r="BQ32" s="70"/>
      <c r="BR32" s="66"/>
      <c r="BS32" s="66"/>
      <c r="BT32" s="66"/>
      <c r="BU32" s="66"/>
      <c r="BV32" s="66"/>
      <c r="BW32" s="66" t="s">
        <v>126</v>
      </c>
      <c r="BX32" s="66"/>
      <c r="BY32" s="66"/>
      <c r="BZ32" s="66"/>
      <c r="CA32" s="66"/>
      <c r="CB32" s="70"/>
      <c r="CC32" s="70"/>
      <c r="CD32" s="70"/>
      <c r="CE32" s="70"/>
      <c r="CF32" s="70"/>
      <c r="CG32" s="70"/>
      <c r="CH32" s="70"/>
      <c r="CI32" s="70"/>
      <c r="CJ32" s="70"/>
      <c r="CK32" s="70"/>
      <c r="CL32" s="70"/>
      <c r="CM32" s="70"/>
      <c r="CN32" s="70"/>
      <c r="CO32" s="70" t="s">
        <v>127</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2" t="s">
        <v>128</v>
      </c>
      <c r="D33" s="442"/>
      <c r="E33" s="413" t="s">
        <v>129</v>
      </c>
      <c r="F33" s="413"/>
      <c r="G33" s="413"/>
      <c r="H33" s="413"/>
      <c r="I33" s="413"/>
      <c r="J33" s="413"/>
      <c r="K33" s="413"/>
      <c r="L33" s="413"/>
      <c r="M33" s="413"/>
      <c r="N33" s="413"/>
      <c r="O33" s="413"/>
      <c r="P33" s="413"/>
      <c r="Q33" s="413"/>
      <c r="R33" s="413"/>
      <c r="S33" s="413"/>
      <c r="T33" s="71"/>
      <c r="U33" s="442" t="s">
        <v>128</v>
      </c>
      <c r="V33" s="442"/>
      <c r="W33" s="413" t="s">
        <v>129</v>
      </c>
      <c r="X33" s="413"/>
      <c r="Y33" s="413"/>
      <c r="Z33" s="413"/>
      <c r="AA33" s="413"/>
      <c r="AB33" s="413"/>
      <c r="AC33" s="413"/>
      <c r="AD33" s="413"/>
      <c r="AE33" s="413"/>
      <c r="AF33" s="413"/>
      <c r="AG33" s="413"/>
      <c r="AH33" s="413"/>
      <c r="AI33" s="413"/>
      <c r="AJ33" s="413"/>
      <c r="AK33" s="413"/>
      <c r="AL33" s="71"/>
      <c r="AM33" s="442" t="s">
        <v>128</v>
      </c>
      <c r="AN33" s="442"/>
      <c r="AO33" s="413" t="s">
        <v>129</v>
      </c>
      <c r="AP33" s="413"/>
      <c r="AQ33" s="413"/>
      <c r="AR33" s="413"/>
      <c r="AS33" s="413"/>
      <c r="AT33" s="413"/>
      <c r="AU33" s="413"/>
      <c r="AV33" s="413"/>
      <c r="AW33" s="413"/>
      <c r="AX33" s="413"/>
      <c r="AY33" s="413"/>
      <c r="AZ33" s="413"/>
      <c r="BA33" s="413"/>
      <c r="BB33" s="413"/>
      <c r="BC33" s="413"/>
      <c r="BD33" s="72"/>
      <c r="BE33" s="413" t="s">
        <v>130</v>
      </c>
      <c r="BF33" s="413"/>
      <c r="BG33" s="413" t="s">
        <v>131</v>
      </c>
      <c r="BH33" s="413"/>
      <c r="BI33" s="413"/>
      <c r="BJ33" s="413"/>
      <c r="BK33" s="413"/>
      <c r="BL33" s="413"/>
      <c r="BM33" s="413"/>
      <c r="BN33" s="413"/>
      <c r="BO33" s="413"/>
      <c r="BP33" s="413"/>
      <c r="BQ33" s="413"/>
      <c r="BR33" s="413"/>
      <c r="BS33" s="413"/>
      <c r="BT33" s="413"/>
      <c r="BU33" s="413"/>
      <c r="BV33" s="72"/>
      <c r="BW33" s="442" t="s">
        <v>130</v>
      </c>
      <c r="BX33" s="442"/>
      <c r="BY33" s="413" t="s">
        <v>132</v>
      </c>
      <c r="BZ33" s="413"/>
      <c r="CA33" s="413"/>
      <c r="CB33" s="413"/>
      <c r="CC33" s="413"/>
      <c r="CD33" s="413"/>
      <c r="CE33" s="413"/>
      <c r="CF33" s="413"/>
      <c r="CG33" s="413"/>
      <c r="CH33" s="413"/>
      <c r="CI33" s="413"/>
      <c r="CJ33" s="413"/>
      <c r="CK33" s="413"/>
      <c r="CL33" s="413"/>
      <c r="CM33" s="413"/>
      <c r="CN33" s="71"/>
      <c r="CO33" s="442" t="s">
        <v>128</v>
      </c>
      <c r="CP33" s="442"/>
      <c r="CQ33" s="413" t="s">
        <v>133</v>
      </c>
      <c r="CR33" s="413"/>
      <c r="CS33" s="413"/>
      <c r="CT33" s="413"/>
      <c r="CU33" s="413"/>
      <c r="CV33" s="413"/>
      <c r="CW33" s="413"/>
      <c r="CX33" s="413"/>
      <c r="CY33" s="413"/>
      <c r="CZ33" s="413"/>
      <c r="DA33" s="413"/>
      <c r="DB33" s="413"/>
      <c r="DC33" s="413"/>
      <c r="DD33" s="413"/>
      <c r="DE33" s="413"/>
      <c r="DF33" s="71"/>
      <c r="DG33" s="609" t="s">
        <v>134</v>
      </c>
      <c r="DH33" s="609"/>
      <c r="DI33" s="73"/>
      <c r="DJ33" s="41"/>
      <c r="DK33" s="41"/>
      <c r="DL33" s="41"/>
      <c r="DM33" s="41"/>
      <c r="DN33" s="41"/>
      <c r="DO33" s="41"/>
    </row>
    <row r="34" spans="1:119" ht="32.25" customHeight="1" x14ac:dyDescent="0.15">
      <c r="A34" s="42"/>
      <c r="B34" s="68"/>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69"/>
      <c r="U34" s="610">
        <f>IF(W34="","",MAX(C34:D43)+1)</f>
        <v>2</v>
      </c>
      <c r="V34" s="610"/>
      <c r="W34" s="611" t="str">
        <f>IF('各会計、関係団体の財政状況及び健全化判断比率'!B28="","",'各会計、関係団体の財政状況及び健全化判断比率'!B28)</f>
        <v>国民健康保険事業特別会計</v>
      </c>
      <c r="X34" s="611"/>
      <c r="Y34" s="611"/>
      <c r="Z34" s="611"/>
      <c r="AA34" s="611"/>
      <c r="AB34" s="611"/>
      <c r="AC34" s="611"/>
      <c r="AD34" s="611"/>
      <c r="AE34" s="611"/>
      <c r="AF34" s="611"/>
      <c r="AG34" s="611"/>
      <c r="AH34" s="611"/>
      <c r="AI34" s="611"/>
      <c r="AJ34" s="611"/>
      <c r="AK34" s="611"/>
      <c r="AL34" s="69"/>
      <c r="AM34" s="610">
        <f>IF(AO34="","",MAX(C34:D43,U34:V43)+1)</f>
        <v>7</v>
      </c>
      <c r="AN34" s="610"/>
      <c r="AO34" s="611" t="str">
        <f>IF('各会計、関係団体の財政状況及び健全化判断比率'!B33="","",'各会計、関係団体の財政状況及び健全化判断比率'!B33)</f>
        <v>土佐清水市水道事業会計</v>
      </c>
      <c r="AP34" s="611"/>
      <c r="AQ34" s="611"/>
      <c r="AR34" s="611"/>
      <c r="AS34" s="611"/>
      <c r="AT34" s="611"/>
      <c r="AU34" s="611"/>
      <c r="AV34" s="611"/>
      <c r="AW34" s="611"/>
      <c r="AX34" s="611"/>
      <c r="AY34" s="611"/>
      <c r="AZ34" s="611"/>
      <c r="BA34" s="611"/>
      <c r="BB34" s="611"/>
      <c r="BC34" s="611"/>
      <c r="BD34" s="69"/>
      <c r="BE34" s="610">
        <f>IF(BG34="","",MAX(C34:D43,U34:V43,AM34:AN43)+1)</f>
        <v>8</v>
      </c>
      <c r="BF34" s="610"/>
      <c r="BG34" s="611" t="str">
        <f>IF('各会計、関係団体の財政状況及び健全化判断比率'!B34="","",'各会計、関係団体の財政状況及び健全化判断比率'!B34)</f>
        <v>再生可能エネルギー事業特別会計</v>
      </c>
      <c r="BH34" s="611"/>
      <c r="BI34" s="611"/>
      <c r="BJ34" s="611"/>
      <c r="BK34" s="611"/>
      <c r="BL34" s="611"/>
      <c r="BM34" s="611"/>
      <c r="BN34" s="611"/>
      <c r="BO34" s="611"/>
      <c r="BP34" s="611"/>
      <c r="BQ34" s="611"/>
      <c r="BR34" s="611"/>
      <c r="BS34" s="611"/>
      <c r="BT34" s="611"/>
      <c r="BU34" s="611"/>
      <c r="BV34" s="69"/>
      <c r="BW34" s="610">
        <f>IF(BY34="","",MAX(C34:D43,U34:V43,AM34:AN43,BE34:BF43)+1)</f>
        <v>9</v>
      </c>
      <c r="BX34" s="610"/>
      <c r="BY34" s="611" t="str">
        <f>IF('各会計、関係団体の財政状況及び健全化判断比率'!B68="","",'各会計、関係団体の財政状況及び健全化判断比率'!B68)</f>
        <v>幡多広域市町村圏事務組合　一般会計</v>
      </c>
      <c r="BZ34" s="611"/>
      <c r="CA34" s="611"/>
      <c r="CB34" s="611"/>
      <c r="CC34" s="611"/>
      <c r="CD34" s="611"/>
      <c r="CE34" s="611"/>
      <c r="CF34" s="611"/>
      <c r="CG34" s="611"/>
      <c r="CH34" s="611"/>
      <c r="CI34" s="611"/>
      <c r="CJ34" s="611"/>
      <c r="CK34" s="611"/>
      <c r="CL34" s="611"/>
      <c r="CM34" s="611"/>
      <c r="CN34" s="69"/>
      <c r="CO34" s="610">
        <f>IF(CQ34="","",MAX(C34:D43,U34:V43,AM34:AN43,BE34:BF43,BW34:BX43)+1)</f>
        <v>17</v>
      </c>
      <c r="CP34" s="610"/>
      <c r="CQ34" s="611" t="str">
        <f>IF('各会計、関係団体の財政状況及び健全化判断比率'!BS7="","",'各会計、関係団体の財政状況及び健全化判断比率'!BS7)</f>
        <v>土佐清水市土地開発公社</v>
      </c>
      <c r="CR34" s="611"/>
      <c r="CS34" s="611"/>
      <c r="CT34" s="611"/>
      <c r="CU34" s="611"/>
      <c r="CV34" s="611"/>
      <c r="CW34" s="611"/>
      <c r="CX34" s="611"/>
      <c r="CY34" s="611"/>
      <c r="CZ34" s="611"/>
      <c r="DA34" s="611"/>
      <c r="DB34" s="611"/>
      <c r="DC34" s="611"/>
      <c r="DD34" s="611"/>
      <c r="DE34" s="611"/>
      <c r="DF34" s="66"/>
      <c r="DG34" s="612" t="str">
        <f>IF('各会計、関係団体の財政状況及び健全化判断比率'!BR7="","",'各会計、関係団体の財政状況及び健全化判断比率'!BR7)</f>
        <v/>
      </c>
      <c r="DH34" s="612"/>
      <c r="DI34" s="73"/>
      <c r="DJ34" s="41"/>
      <c r="DK34" s="41"/>
      <c r="DL34" s="41"/>
      <c r="DM34" s="41"/>
      <c r="DN34" s="41"/>
      <c r="DO34" s="41"/>
    </row>
    <row r="35" spans="1:119" ht="32.25" customHeight="1" x14ac:dyDescent="0.15">
      <c r="A35" s="42"/>
      <c r="B35" s="68"/>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69"/>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69"/>
      <c r="AM35" s="610" t="str">
        <f t="shared" ref="AM35:AM43" si="0">IF(AO35="","",AM34+1)</f>
        <v/>
      </c>
      <c r="AN35" s="610"/>
      <c r="AO35" s="611"/>
      <c r="AP35" s="611"/>
      <c r="AQ35" s="611"/>
      <c r="AR35" s="611"/>
      <c r="AS35" s="611"/>
      <c r="AT35" s="611"/>
      <c r="AU35" s="611"/>
      <c r="AV35" s="611"/>
      <c r="AW35" s="611"/>
      <c r="AX35" s="611"/>
      <c r="AY35" s="611"/>
      <c r="AZ35" s="611"/>
      <c r="BA35" s="611"/>
      <c r="BB35" s="611"/>
      <c r="BC35" s="611"/>
      <c r="BD35" s="69"/>
      <c r="BE35" s="610" t="str">
        <f t="shared" ref="BE35:BE43" si="1">IF(BG35="","",BE34+1)</f>
        <v/>
      </c>
      <c r="BF35" s="610"/>
      <c r="BG35" s="611"/>
      <c r="BH35" s="611"/>
      <c r="BI35" s="611"/>
      <c r="BJ35" s="611"/>
      <c r="BK35" s="611"/>
      <c r="BL35" s="611"/>
      <c r="BM35" s="611"/>
      <c r="BN35" s="611"/>
      <c r="BO35" s="611"/>
      <c r="BP35" s="611"/>
      <c r="BQ35" s="611"/>
      <c r="BR35" s="611"/>
      <c r="BS35" s="611"/>
      <c r="BT35" s="611"/>
      <c r="BU35" s="611"/>
      <c r="BV35" s="69"/>
      <c r="BW35" s="610">
        <f t="shared" ref="BW35:BW43" si="2">IF(BY35="","",BW34+1)</f>
        <v>10</v>
      </c>
      <c r="BX35" s="610"/>
      <c r="BY35" s="611" t="str">
        <f>IF('各会計、関係団体の財政状況及び健全化判断比率'!B69="","",'各会計、関係団体の財政状況及び健全化判断比率'!B69)</f>
        <v>幡多広域市町村圏事務組合　ふるさと特別会計</v>
      </c>
      <c r="BZ35" s="611"/>
      <c r="CA35" s="611"/>
      <c r="CB35" s="611"/>
      <c r="CC35" s="611"/>
      <c r="CD35" s="611"/>
      <c r="CE35" s="611"/>
      <c r="CF35" s="611"/>
      <c r="CG35" s="611"/>
      <c r="CH35" s="611"/>
      <c r="CI35" s="611"/>
      <c r="CJ35" s="611"/>
      <c r="CK35" s="611"/>
      <c r="CL35" s="611"/>
      <c r="CM35" s="611"/>
      <c r="CN35" s="69"/>
      <c r="CO35" s="610">
        <f t="shared" ref="CO35:CO43" si="3">IF(CQ35="","",CO34+1)</f>
        <v>18</v>
      </c>
      <c r="CP35" s="610"/>
      <c r="CQ35" s="611" t="str">
        <f>IF('各会計、関係団体の財政状況及び健全化判断比率'!BS8="","",'各会計、関係団体の財政状況及び健全化判断比率'!BS8)</f>
        <v>土佐清水ホールディングス株式会社</v>
      </c>
      <c r="CR35" s="611"/>
      <c r="CS35" s="611"/>
      <c r="CT35" s="611"/>
      <c r="CU35" s="611"/>
      <c r="CV35" s="611"/>
      <c r="CW35" s="611"/>
      <c r="CX35" s="611"/>
      <c r="CY35" s="611"/>
      <c r="CZ35" s="611"/>
      <c r="DA35" s="611"/>
      <c r="DB35" s="611"/>
      <c r="DC35" s="611"/>
      <c r="DD35" s="611"/>
      <c r="DE35" s="611"/>
      <c r="DF35" s="66"/>
      <c r="DG35" s="612" t="str">
        <f>IF('各会計、関係団体の財政状況及び健全化判断比率'!BR8="","",'各会計、関係団体の財政状況及び健全化判断比率'!BR8)</f>
        <v/>
      </c>
      <c r="DH35" s="612"/>
      <c r="DI35" s="73"/>
      <c r="DJ35" s="41"/>
      <c r="DK35" s="41"/>
      <c r="DL35" s="41"/>
      <c r="DM35" s="41"/>
      <c r="DN35" s="41"/>
      <c r="DO35" s="41"/>
    </row>
    <row r="36" spans="1:119" ht="32.25" customHeight="1" x14ac:dyDescent="0.15">
      <c r="A36" s="42"/>
      <c r="B36" s="68"/>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69"/>
      <c r="U36" s="610">
        <f t="shared" ref="U36:U43" si="4">IF(W36="","",U35+1)</f>
        <v>4</v>
      </c>
      <c r="V36" s="610"/>
      <c r="W36" s="611" t="str">
        <f>IF('各会計、関係団体の財政状況及び健全化判断比率'!B30="","",'各会計、関係団体の財政状況及び健全化判断比率'!B30)</f>
        <v>指定介護老人福祉施設事業特別会計</v>
      </c>
      <c r="X36" s="611"/>
      <c r="Y36" s="611"/>
      <c r="Z36" s="611"/>
      <c r="AA36" s="611"/>
      <c r="AB36" s="611"/>
      <c r="AC36" s="611"/>
      <c r="AD36" s="611"/>
      <c r="AE36" s="611"/>
      <c r="AF36" s="611"/>
      <c r="AG36" s="611"/>
      <c r="AH36" s="611"/>
      <c r="AI36" s="611"/>
      <c r="AJ36" s="611"/>
      <c r="AK36" s="611"/>
      <c r="AL36" s="69"/>
      <c r="AM36" s="610" t="str">
        <f t="shared" si="0"/>
        <v/>
      </c>
      <c r="AN36" s="610"/>
      <c r="AO36" s="611"/>
      <c r="AP36" s="611"/>
      <c r="AQ36" s="611"/>
      <c r="AR36" s="611"/>
      <c r="AS36" s="611"/>
      <c r="AT36" s="611"/>
      <c r="AU36" s="611"/>
      <c r="AV36" s="611"/>
      <c r="AW36" s="611"/>
      <c r="AX36" s="611"/>
      <c r="AY36" s="611"/>
      <c r="AZ36" s="611"/>
      <c r="BA36" s="611"/>
      <c r="BB36" s="611"/>
      <c r="BC36" s="611"/>
      <c r="BD36" s="69"/>
      <c r="BE36" s="610" t="str">
        <f t="shared" si="1"/>
        <v/>
      </c>
      <c r="BF36" s="610"/>
      <c r="BG36" s="611"/>
      <c r="BH36" s="611"/>
      <c r="BI36" s="611"/>
      <c r="BJ36" s="611"/>
      <c r="BK36" s="611"/>
      <c r="BL36" s="611"/>
      <c r="BM36" s="611"/>
      <c r="BN36" s="611"/>
      <c r="BO36" s="611"/>
      <c r="BP36" s="611"/>
      <c r="BQ36" s="611"/>
      <c r="BR36" s="611"/>
      <c r="BS36" s="611"/>
      <c r="BT36" s="611"/>
      <c r="BU36" s="611"/>
      <c r="BV36" s="69"/>
      <c r="BW36" s="610">
        <f t="shared" si="2"/>
        <v>11</v>
      </c>
      <c r="BX36" s="610"/>
      <c r="BY36" s="611" t="str">
        <f>IF('各会計、関係団体の財政状況及び健全化判断比率'!B70="","",'各会計、関係団体の財政状況及び健全化判断比率'!B70)</f>
        <v>幡多広域市町村圏事務組合　滞納整理事業特別会計</v>
      </c>
      <c r="BZ36" s="611"/>
      <c r="CA36" s="611"/>
      <c r="CB36" s="611"/>
      <c r="CC36" s="611"/>
      <c r="CD36" s="611"/>
      <c r="CE36" s="611"/>
      <c r="CF36" s="611"/>
      <c r="CG36" s="611"/>
      <c r="CH36" s="611"/>
      <c r="CI36" s="611"/>
      <c r="CJ36" s="611"/>
      <c r="CK36" s="611"/>
      <c r="CL36" s="611"/>
      <c r="CM36" s="611"/>
      <c r="CN36" s="69"/>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F36" s="66"/>
      <c r="DG36" s="612" t="str">
        <f>IF('各会計、関係団体の財政状況及び健全化判断比率'!BR9="","",'各会計、関係団体の財政状況及び健全化判断比率'!BR9)</f>
        <v/>
      </c>
      <c r="DH36" s="612"/>
      <c r="DI36" s="73"/>
      <c r="DJ36" s="41"/>
      <c r="DK36" s="41"/>
      <c r="DL36" s="41"/>
      <c r="DM36" s="41"/>
      <c r="DN36" s="41"/>
      <c r="DO36" s="41"/>
    </row>
    <row r="37" spans="1:119" ht="32.25" customHeight="1" x14ac:dyDescent="0.15">
      <c r="A37" s="42"/>
      <c r="B37" s="68"/>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69"/>
      <c r="U37" s="610">
        <f t="shared" si="4"/>
        <v>5</v>
      </c>
      <c r="V37" s="610"/>
      <c r="W37" s="611" t="str">
        <f>IF('各会計、関係団体の財政状況及び健全化判断比率'!B31="","",'各会計、関係団体の財政状況及び健全化判断比率'!B31)</f>
        <v>介護サービス事業特別会計</v>
      </c>
      <c r="X37" s="611"/>
      <c r="Y37" s="611"/>
      <c r="Z37" s="611"/>
      <c r="AA37" s="611"/>
      <c r="AB37" s="611"/>
      <c r="AC37" s="611"/>
      <c r="AD37" s="611"/>
      <c r="AE37" s="611"/>
      <c r="AF37" s="611"/>
      <c r="AG37" s="611"/>
      <c r="AH37" s="611"/>
      <c r="AI37" s="611"/>
      <c r="AJ37" s="611"/>
      <c r="AK37" s="611"/>
      <c r="AL37" s="69"/>
      <c r="AM37" s="610" t="str">
        <f t="shared" si="0"/>
        <v/>
      </c>
      <c r="AN37" s="610"/>
      <c r="AO37" s="611"/>
      <c r="AP37" s="611"/>
      <c r="AQ37" s="611"/>
      <c r="AR37" s="611"/>
      <c r="AS37" s="611"/>
      <c r="AT37" s="611"/>
      <c r="AU37" s="611"/>
      <c r="AV37" s="611"/>
      <c r="AW37" s="611"/>
      <c r="AX37" s="611"/>
      <c r="AY37" s="611"/>
      <c r="AZ37" s="611"/>
      <c r="BA37" s="611"/>
      <c r="BB37" s="611"/>
      <c r="BC37" s="611"/>
      <c r="BD37" s="69"/>
      <c r="BE37" s="610" t="str">
        <f t="shared" si="1"/>
        <v/>
      </c>
      <c r="BF37" s="610"/>
      <c r="BG37" s="611"/>
      <c r="BH37" s="611"/>
      <c r="BI37" s="611"/>
      <c r="BJ37" s="611"/>
      <c r="BK37" s="611"/>
      <c r="BL37" s="611"/>
      <c r="BM37" s="611"/>
      <c r="BN37" s="611"/>
      <c r="BO37" s="611"/>
      <c r="BP37" s="611"/>
      <c r="BQ37" s="611"/>
      <c r="BR37" s="611"/>
      <c r="BS37" s="611"/>
      <c r="BT37" s="611"/>
      <c r="BU37" s="611"/>
      <c r="BV37" s="69"/>
      <c r="BW37" s="610">
        <f t="shared" si="2"/>
        <v>12</v>
      </c>
      <c r="BX37" s="610"/>
      <c r="BY37" s="611" t="str">
        <f>IF('各会計、関係団体の財政状況及び健全化判断比率'!B71="","",'各会計、関係団体の財政状況及び健全化判断比率'!B71)</f>
        <v>こうち人づくり広域連合　一般会計</v>
      </c>
      <c r="BZ37" s="611"/>
      <c r="CA37" s="611"/>
      <c r="CB37" s="611"/>
      <c r="CC37" s="611"/>
      <c r="CD37" s="611"/>
      <c r="CE37" s="611"/>
      <c r="CF37" s="611"/>
      <c r="CG37" s="611"/>
      <c r="CH37" s="611"/>
      <c r="CI37" s="611"/>
      <c r="CJ37" s="611"/>
      <c r="CK37" s="611"/>
      <c r="CL37" s="611"/>
      <c r="CM37" s="611"/>
      <c r="CN37" s="69"/>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F37" s="66"/>
      <c r="DG37" s="612" t="str">
        <f>IF('各会計、関係団体の財政状況及び健全化判断比率'!BR10="","",'各会計、関係団体の財政状況及び健全化判断比率'!BR10)</f>
        <v/>
      </c>
      <c r="DH37" s="612"/>
      <c r="DI37" s="73"/>
      <c r="DJ37" s="41"/>
      <c r="DK37" s="41"/>
      <c r="DL37" s="41"/>
      <c r="DM37" s="41"/>
      <c r="DN37" s="41"/>
      <c r="DO37" s="41"/>
    </row>
    <row r="38" spans="1:119" ht="32.25" customHeight="1" x14ac:dyDescent="0.15">
      <c r="A38" s="42"/>
      <c r="B38" s="68"/>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69"/>
      <c r="U38" s="610">
        <f t="shared" si="4"/>
        <v>6</v>
      </c>
      <c r="V38" s="610"/>
      <c r="W38" s="611" t="str">
        <f>IF('各会計、関係団体の財政状況及び健全化判断比率'!B32="","",'各会計、関係団体の財政状況及び健全化判断比率'!B32)</f>
        <v>後期高齢者医療特別会計</v>
      </c>
      <c r="X38" s="611"/>
      <c r="Y38" s="611"/>
      <c r="Z38" s="611"/>
      <c r="AA38" s="611"/>
      <c r="AB38" s="611"/>
      <c r="AC38" s="611"/>
      <c r="AD38" s="611"/>
      <c r="AE38" s="611"/>
      <c r="AF38" s="611"/>
      <c r="AG38" s="611"/>
      <c r="AH38" s="611"/>
      <c r="AI38" s="611"/>
      <c r="AJ38" s="611"/>
      <c r="AK38" s="611"/>
      <c r="AL38" s="69"/>
      <c r="AM38" s="610" t="str">
        <f t="shared" si="0"/>
        <v/>
      </c>
      <c r="AN38" s="610"/>
      <c r="AO38" s="611"/>
      <c r="AP38" s="611"/>
      <c r="AQ38" s="611"/>
      <c r="AR38" s="611"/>
      <c r="AS38" s="611"/>
      <c r="AT38" s="611"/>
      <c r="AU38" s="611"/>
      <c r="AV38" s="611"/>
      <c r="AW38" s="611"/>
      <c r="AX38" s="611"/>
      <c r="AY38" s="611"/>
      <c r="AZ38" s="611"/>
      <c r="BA38" s="611"/>
      <c r="BB38" s="611"/>
      <c r="BC38" s="611"/>
      <c r="BD38" s="69"/>
      <c r="BE38" s="610" t="str">
        <f t="shared" si="1"/>
        <v/>
      </c>
      <c r="BF38" s="610"/>
      <c r="BG38" s="611"/>
      <c r="BH38" s="611"/>
      <c r="BI38" s="611"/>
      <c r="BJ38" s="611"/>
      <c r="BK38" s="611"/>
      <c r="BL38" s="611"/>
      <c r="BM38" s="611"/>
      <c r="BN38" s="611"/>
      <c r="BO38" s="611"/>
      <c r="BP38" s="611"/>
      <c r="BQ38" s="611"/>
      <c r="BR38" s="611"/>
      <c r="BS38" s="611"/>
      <c r="BT38" s="611"/>
      <c r="BU38" s="611"/>
      <c r="BV38" s="69"/>
      <c r="BW38" s="610">
        <f t="shared" si="2"/>
        <v>13</v>
      </c>
      <c r="BX38" s="610"/>
      <c r="BY38" s="611" t="str">
        <f>IF('各会計、関係団体の財政状況及び健全化判断比率'!B72="","",'各会計、関係団体の財政状況及び健全化判断比率'!B72)</f>
        <v>高知県市町村総合事務組合　一般会計</v>
      </c>
      <c r="BZ38" s="611"/>
      <c r="CA38" s="611"/>
      <c r="CB38" s="611"/>
      <c r="CC38" s="611"/>
      <c r="CD38" s="611"/>
      <c r="CE38" s="611"/>
      <c r="CF38" s="611"/>
      <c r="CG38" s="611"/>
      <c r="CH38" s="611"/>
      <c r="CI38" s="611"/>
      <c r="CJ38" s="611"/>
      <c r="CK38" s="611"/>
      <c r="CL38" s="611"/>
      <c r="CM38" s="611"/>
      <c r="CN38" s="69"/>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F38" s="66"/>
      <c r="DG38" s="612" t="str">
        <f>IF('各会計、関係団体の財政状況及び健全化判断比率'!BR11="","",'各会計、関係団体の財政状況及び健全化判断比率'!BR11)</f>
        <v/>
      </c>
      <c r="DH38" s="612"/>
      <c r="DI38" s="73"/>
      <c r="DJ38" s="41"/>
      <c r="DK38" s="41"/>
      <c r="DL38" s="41"/>
      <c r="DM38" s="41"/>
      <c r="DN38" s="41"/>
      <c r="DO38" s="41"/>
    </row>
    <row r="39" spans="1:119" ht="32.25" customHeight="1" x14ac:dyDescent="0.15">
      <c r="A39" s="42"/>
      <c r="B39" s="68"/>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69"/>
      <c r="U39" s="610" t="str">
        <f t="shared" si="4"/>
        <v/>
      </c>
      <c r="V39" s="610"/>
      <c r="W39" s="611"/>
      <c r="X39" s="611"/>
      <c r="Y39" s="611"/>
      <c r="Z39" s="611"/>
      <c r="AA39" s="611"/>
      <c r="AB39" s="611"/>
      <c r="AC39" s="611"/>
      <c r="AD39" s="611"/>
      <c r="AE39" s="611"/>
      <c r="AF39" s="611"/>
      <c r="AG39" s="611"/>
      <c r="AH39" s="611"/>
      <c r="AI39" s="611"/>
      <c r="AJ39" s="611"/>
      <c r="AK39" s="611"/>
      <c r="AL39" s="69"/>
      <c r="AM39" s="610" t="str">
        <f t="shared" si="0"/>
        <v/>
      </c>
      <c r="AN39" s="610"/>
      <c r="AO39" s="611"/>
      <c r="AP39" s="611"/>
      <c r="AQ39" s="611"/>
      <c r="AR39" s="611"/>
      <c r="AS39" s="611"/>
      <c r="AT39" s="611"/>
      <c r="AU39" s="611"/>
      <c r="AV39" s="611"/>
      <c r="AW39" s="611"/>
      <c r="AX39" s="611"/>
      <c r="AY39" s="611"/>
      <c r="AZ39" s="611"/>
      <c r="BA39" s="611"/>
      <c r="BB39" s="611"/>
      <c r="BC39" s="611"/>
      <c r="BD39" s="69"/>
      <c r="BE39" s="610" t="str">
        <f t="shared" si="1"/>
        <v/>
      </c>
      <c r="BF39" s="610"/>
      <c r="BG39" s="611"/>
      <c r="BH39" s="611"/>
      <c r="BI39" s="611"/>
      <c r="BJ39" s="611"/>
      <c r="BK39" s="611"/>
      <c r="BL39" s="611"/>
      <c r="BM39" s="611"/>
      <c r="BN39" s="611"/>
      <c r="BO39" s="611"/>
      <c r="BP39" s="611"/>
      <c r="BQ39" s="611"/>
      <c r="BR39" s="611"/>
      <c r="BS39" s="611"/>
      <c r="BT39" s="611"/>
      <c r="BU39" s="611"/>
      <c r="BV39" s="69"/>
      <c r="BW39" s="610">
        <f t="shared" si="2"/>
        <v>14</v>
      </c>
      <c r="BX39" s="610"/>
      <c r="BY39" s="611" t="str">
        <f>IF('各会計、関係団体の財政状況及び健全化判断比率'!B73="","",'各会計、関係団体の財政状況及び健全化判断比率'!B73)</f>
        <v>高知県市町村総合事務組合　交通災害共済事業特別会計</v>
      </c>
      <c r="BZ39" s="611"/>
      <c r="CA39" s="611"/>
      <c r="CB39" s="611"/>
      <c r="CC39" s="611"/>
      <c r="CD39" s="611"/>
      <c r="CE39" s="611"/>
      <c r="CF39" s="611"/>
      <c r="CG39" s="611"/>
      <c r="CH39" s="611"/>
      <c r="CI39" s="611"/>
      <c r="CJ39" s="611"/>
      <c r="CK39" s="611"/>
      <c r="CL39" s="611"/>
      <c r="CM39" s="611"/>
      <c r="CN39" s="69"/>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F39" s="66"/>
      <c r="DG39" s="612" t="str">
        <f>IF('各会計、関係団体の財政状況及び健全化判断比率'!BR12="","",'各会計、関係団体の財政状況及び健全化判断比率'!BR12)</f>
        <v/>
      </c>
      <c r="DH39" s="612"/>
      <c r="DI39" s="73"/>
      <c r="DJ39" s="41"/>
      <c r="DK39" s="41"/>
      <c r="DL39" s="41"/>
      <c r="DM39" s="41"/>
      <c r="DN39" s="41"/>
      <c r="DO39" s="41"/>
    </row>
    <row r="40" spans="1:119" ht="32.25" customHeight="1" x14ac:dyDescent="0.15">
      <c r="A40" s="42"/>
      <c r="B40" s="68"/>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69"/>
      <c r="U40" s="610" t="str">
        <f t="shared" si="4"/>
        <v/>
      </c>
      <c r="V40" s="610"/>
      <c r="W40" s="611"/>
      <c r="X40" s="611"/>
      <c r="Y40" s="611"/>
      <c r="Z40" s="611"/>
      <c r="AA40" s="611"/>
      <c r="AB40" s="611"/>
      <c r="AC40" s="611"/>
      <c r="AD40" s="611"/>
      <c r="AE40" s="611"/>
      <c r="AF40" s="611"/>
      <c r="AG40" s="611"/>
      <c r="AH40" s="611"/>
      <c r="AI40" s="611"/>
      <c r="AJ40" s="611"/>
      <c r="AK40" s="611"/>
      <c r="AL40" s="69"/>
      <c r="AM40" s="610" t="str">
        <f t="shared" si="0"/>
        <v/>
      </c>
      <c r="AN40" s="610"/>
      <c r="AO40" s="611"/>
      <c r="AP40" s="611"/>
      <c r="AQ40" s="611"/>
      <c r="AR40" s="611"/>
      <c r="AS40" s="611"/>
      <c r="AT40" s="611"/>
      <c r="AU40" s="611"/>
      <c r="AV40" s="611"/>
      <c r="AW40" s="611"/>
      <c r="AX40" s="611"/>
      <c r="AY40" s="611"/>
      <c r="AZ40" s="611"/>
      <c r="BA40" s="611"/>
      <c r="BB40" s="611"/>
      <c r="BC40" s="611"/>
      <c r="BD40" s="69"/>
      <c r="BE40" s="610" t="str">
        <f t="shared" si="1"/>
        <v/>
      </c>
      <c r="BF40" s="610"/>
      <c r="BG40" s="611"/>
      <c r="BH40" s="611"/>
      <c r="BI40" s="611"/>
      <c r="BJ40" s="611"/>
      <c r="BK40" s="611"/>
      <c r="BL40" s="611"/>
      <c r="BM40" s="611"/>
      <c r="BN40" s="611"/>
      <c r="BO40" s="611"/>
      <c r="BP40" s="611"/>
      <c r="BQ40" s="611"/>
      <c r="BR40" s="611"/>
      <c r="BS40" s="611"/>
      <c r="BT40" s="611"/>
      <c r="BU40" s="611"/>
      <c r="BV40" s="69"/>
      <c r="BW40" s="610">
        <f t="shared" si="2"/>
        <v>15</v>
      </c>
      <c r="BX40" s="610"/>
      <c r="BY40" s="611" t="str">
        <f>IF('各会計、関係団体の財政状況及び健全化判断比率'!B74="","",'各会計、関係団体の財政状況及び健全化判断比率'!B74)</f>
        <v>高知県後期高齢者医療広域連合　　一般会計</v>
      </c>
      <c r="BZ40" s="611"/>
      <c r="CA40" s="611"/>
      <c r="CB40" s="611"/>
      <c r="CC40" s="611"/>
      <c r="CD40" s="611"/>
      <c r="CE40" s="611"/>
      <c r="CF40" s="611"/>
      <c r="CG40" s="611"/>
      <c r="CH40" s="611"/>
      <c r="CI40" s="611"/>
      <c r="CJ40" s="611"/>
      <c r="CK40" s="611"/>
      <c r="CL40" s="611"/>
      <c r="CM40" s="611"/>
      <c r="CN40" s="69"/>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F40" s="66"/>
      <c r="DG40" s="612" t="str">
        <f>IF('各会計、関係団体の財政状況及び健全化判断比率'!BR13="","",'各会計、関係団体の財政状況及び健全化判断比率'!BR13)</f>
        <v/>
      </c>
      <c r="DH40" s="612"/>
      <c r="DI40" s="73"/>
      <c r="DJ40" s="41"/>
      <c r="DK40" s="41"/>
      <c r="DL40" s="41"/>
      <c r="DM40" s="41"/>
      <c r="DN40" s="41"/>
      <c r="DO40" s="41"/>
    </row>
    <row r="41" spans="1:119" ht="32.25" customHeight="1" x14ac:dyDescent="0.15">
      <c r="A41" s="42"/>
      <c r="B41" s="68"/>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69"/>
      <c r="U41" s="610" t="str">
        <f t="shared" si="4"/>
        <v/>
      </c>
      <c r="V41" s="610"/>
      <c r="W41" s="611"/>
      <c r="X41" s="611"/>
      <c r="Y41" s="611"/>
      <c r="Z41" s="611"/>
      <c r="AA41" s="611"/>
      <c r="AB41" s="611"/>
      <c r="AC41" s="611"/>
      <c r="AD41" s="611"/>
      <c r="AE41" s="611"/>
      <c r="AF41" s="611"/>
      <c r="AG41" s="611"/>
      <c r="AH41" s="611"/>
      <c r="AI41" s="611"/>
      <c r="AJ41" s="611"/>
      <c r="AK41" s="611"/>
      <c r="AL41" s="69"/>
      <c r="AM41" s="610" t="str">
        <f t="shared" si="0"/>
        <v/>
      </c>
      <c r="AN41" s="610"/>
      <c r="AO41" s="611"/>
      <c r="AP41" s="611"/>
      <c r="AQ41" s="611"/>
      <c r="AR41" s="611"/>
      <c r="AS41" s="611"/>
      <c r="AT41" s="611"/>
      <c r="AU41" s="611"/>
      <c r="AV41" s="611"/>
      <c r="AW41" s="611"/>
      <c r="AX41" s="611"/>
      <c r="AY41" s="611"/>
      <c r="AZ41" s="611"/>
      <c r="BA41" s="611"/>
      <c r="BB41" s="611"/>
      <c r="BC41" s="611"/>
      <c r="BD41" s="69"/>
      <c r="BE41" s="610" t="str">
        <f t="shared" si="1"/>
        <v/>
      </c>
      <c r="BF41" s="610"/>
      <c r="BG41" s="611"/>
      <c r="BH41" s="611"/>
      <c r="BI41" s="611"/>
      <c r="BJ41" s="611"/>
      <c r="BK41" s="611"/>
      <c r="BL41" s="611"/>
      <c r="BM41" s="611"/>
      <c r="BN41" s="611"/>
      <c r="BO41" s="611"/>
      <c r="BP41" s="611"/>
      <c r="BQ41" s="611"/>
      <c r="BR41" s="611"/>
      <c r="BS41" s="611"/>
      <c r="BT41" s="611"/>
      <c r="BU41" s="611"/>
      <c r="BV41" s="69"/>
      <c r="BW41" s="610">
        <f t="shared" si="2"/>
        <v>16</v>
      </c>
      <c r="BX41" s="610"/>
      <c r="BY41" s="611" t="str">
        <f>IF('各会計、関係団体の財政状況及び健全化判断比率'!B75="","",'各会計、関係団体の財政状況及び健全化判断比率'!B75)</f>
        <v>高知県後期高齢者医療広域連合　後期高齢者医療特別会計</v>
      </c>
      <c r="BZ41" s="611"/>
      <c r="CA41" s="611"/>
      <c r="CB41" s="611"/>
      <c r="CC41" s="611"/>
      <c r="CD41" s="611"/>
      <c r="CE41" s="611"/>
      <c r="CF41" s="611"/>
      <c r="CG41" s="611"/>
      <c r="CH41" s="611"/>
      <c r="CI41" s="611"/>
      <c r="CJ41" s="611"/>
      <c r="CK41" s="611"/>
      <c r="CL41" s="611"/>
      <c r="CM41" s="611"/>
      <c r="CN41" s="69"/>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F41" s="66"/>
      <c r="DG41" s="612" t="str">
        <f>IF('各会計、関係団体の財政状況及び健全化判断比率'!BR14="","",'各会計、関係団体の財政状況及び健全化判断比率'!BR14)</f>
        <v/>
      </c>
      <c r="DH41" s="612"/>
      <c r="DI41" s="73"/>
      <c r="DJ41" s="41"/>
      <c r="DK41" s="41"/>
      <c r="DL41" s="41"/>
      <c r="DM41" s="41"/>
      <c r="DN41" s="41"/>
      <c r="DO41" s="41"/>
    </row>
    <row r="42" spans="1:119" ht="32.25" customHeight="1" x14ac:dyDescent="0.15">
      <c r="A42" s="41"/>
      <c r="B42" s="68"/>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69"/>
      <c r="U42" s="610" t="str">
        <f t="shared" si="4"/>
        <v/>
      </c>
      <c r="V42" s="610"/>
      <c r="W42" s="611"/>
      <c r="X42" s="611"/>
      <c r="Y42" s="611"/>
      <c r="Z42" s="611"/>
      <c r="AA42" s="611"/>
      <c r="AB42" s="611"/>
      <c r="AC42" s="611"/>
      <c r="AD42" s="611"/>
      <c r="AE42" s="611"/>
      <c r="AF42" s="611"/>
      <c r="AG42" s="611"/>
      <c r="AH42" s="611"/>
      <c r="AI42" s="611"/>
      <c r="AJ42" s="611"/>
      <c r="AK42" s="611"/>
      <c r="AL42" s="69"/>
      <c r="AM42" s="610" t="str">
        <f t="shared" si="0"/>
        <v/>
      </c>
      <c r="AN42" s="610"/>
      <c r="AO42" s="611"/>
      <c r="AP42" s="611"/>
      <c r="AQ42" s="611"/>
      <c r="AR42" s="611"/>
      <c r="AS42" s="611"/>
      <c r="AT42" s="611"/>
      <c r="AU42" s="611"/>
      <c r="AV42" s="611"/>
      <c r="AW42" s="611"/>
      <c r="AX42" s="611"/>
      <c r="AY42" s="611"/>
      <c r="AZ42" s="611"/>
      <c r="BA42" s="611"/>
      <c r="BB42" s="611"/>
      <c r="BC42" s="611"/>
      <c r="BD42" s="69"/>
      <c r="BE42" s="610" t="str">
        <f t="shared" si="1"/>
        <v/>
      </c>
      <c r="BF42" s="610"/>
      <c r="BG42" s="611"/>
      <c r="BH42" s="611"/>
      <c r="BI42" s="611"/>
      <c r="BJ42" s="611"/>
      <c r="BK42" s="611"/>
      <c r="BL42" s="611"/>
      <c r="BM42" s="611"/>
      <c r="BN42" s="611"/>
      <c r="BO42" s="611"/>
      <c r="BP42" s="611"/>
      <c r="BQ42" s="611"/>
      <c r="BR42" s="611"/>
      <c r="BS42" s="611"/>
      <c r="BT42" s="611"/>
      <c r="BU42" s="611"/>
      <c r="BV42" s="69"/>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69"/>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F42" s="66"/>
      <c r="DG42" s="612" t="str">
        <f>IF('各会計、関係団体の財政状況及び健全化判断比率'!BR15="","",'各会計、関係団体の財政状況及び健全化判断比率'!BR15)</f>
        <v/>
      </c>
      <c r="DH42" s="612"/>
      <c r="DI42" s="73"/>
      <c r="DJ42" s="41"/>
      <c r="DK42" s="41"/>
      <c r="DL42" s="41"/>
      <c r="DM42" s="41"/>
      <c r="DN42" s="41"/>
      <c r="DO42" s="41"/>
    </row>
    <row r="43" spans="1:119" ht="32.25" customHeight="1" x14ac:dyDescent="0.15">
      <c r="A43" s="41"/>
      <c r="B43" s="68"/>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69"/>
      <c r="U43" s="610" t="str">
        <f t="shared" si="4"/>
        <v/>
      </c>
      <c r="V43" s="610"/>
      <c r="W43" s="611"/>
      <c r="X43" s="611"/>
      <c r="Y43" s="611"/>
      <c r="Z43" s="611"/>
      <c r="AA43" s="611"/>
      <c r="AB43" s="611"/>
      <c r="AC43" s="611"/>
      <c r="AD43" s="611"/>
      <c r="AE43" s="611"/>
      <c r="AF43" s="611"/>
      <c r="AG43" s="611"/>
      <c r="AH43" s="611"/>
      <c r="AI43" s="611"/>
      <c r="AJ43" s="611"/>
      <c r="AK43" s="611"/>
      <c r="AL43" s="69"/>
      <c r="AM43" s="610" t="str">
        <f t="shared" si="0"/>
        <v/>
      </c>
      <c r="AN43" s="610"/>
      <c r="AO43" s="611"/>
      <c r="AP43" s="611"/>
      <c r="AQ43" s="611"/>
      <c r="AR43" s="611"/>
      <c r="AS43" s="611"/>
      <c r="AT43" s="611"/>
      <c r="AU43" s="611"/>
      <c r="AV43" s="611"/>
      <c r="AW43" s="611"/>
      <c r="AX43" s="611"/>
      <c r="AY43" s="611"/>
      <c r="AZ43" s="611"/>
      <c r="BA43" s="611"/>
      <c r="BB43" s="611"/>
      <c r="BC43" s="611"/>
      <c r="BD43" s="69"/>
      <c r="BE43" s="610" t="str">
        <f t="shared" si="1"/>
        <v/>
      </c>
      <c r="BF43" s="610"/>
      <c r="BG43" s="611"/>
      <c r="BH43" s="611"/>
      <c r="BI43" s="611"/>
      <c r="BJ43" s="611"/>
      <c r="BK43" s="611"/>
      <c r="BL43" s="611"/>
      <c r="BM43" s="611"/>
      <c r="BN43" s="611"/>
      <c r="BO43" s="611"/>
      <c r="BP43" s="611"/>
      <c r="BQ43" s="611"/>
      <c r="BR43" s="611"/>
      <c r="BS43" s="611"/>
      <c r="BT43" s="611"/>
      <c r="BU43" s="611"/>
      <c r="BV43" s="69"/>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69"/>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F43" s="66"/>
      <c r="DG43" s="612" t="str">
        <f>IF('各会計、関係団体の財政状況及び健全化判断比率'!BR16="","",'各会計、関係団体の財政状況及び健全化判断比率'!BR16)</f>
        <v/>
      </c>
      <c r="DH43" s="612"/>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135</v>
      </c>
      <c r="C46" s="41"/>
      <c r="D46" s="41"/>
      <c r="E46" s="41" t="s">
        <v>136</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137</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138</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139</v>
      </c>
    </row>
    <row r="50" spans="5:5" x14ac:dyDescent="0.15">
      <c r="E50" s="43" t="s">
        <v>140</v>
      </c>
    </row>
    <row r="51" spans="5:5" x14ac:dyDescent="0.15">
      <c r="E51" s="43" t="s">
        <v>141</v>
      </c>
    </row>
    <row r="52" spans="5:5" x14ac:dyDescent="0.15">
      <c r="E52" s="43" t="s">
        <v>142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IEHgFFeOv2OSGRXpsD3Lup2l0ht/9z3LQ09fM9aqjqIM3btNDNy4iI64uqEe9/IWuBQ/jWXEUOiqrg/P7fE/A==" saltValue="ZNnTB5f6x4XgRam9VhPCO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3" t="s">
        <v>143</v>
      </c>
      <c r="DI1" s="614"/>
      <c r="DJ1" s="614"/>
      <c r="DK1" s="614"/>
      <c r="DL1" s="614"/>
      <c r="DM1" s="614"/>
      <c r="DN1" s="615"/>
      <c r="DO1" s="81"/>
      <c r="DP1" s="613" t="s">
        <v>144</v>
      </c>
      <c r="DQ1" s="614"/>
      <c r="DR1" s="614"/>
      <c r="DS1" s="614"/>
      <c r="DT1" s="614"/>
      <c r="DU1" s="614"/>
      <c r="DV1" s="614"/>
      <c r="DW1" s="614"/>
      <c r="DX1" s="614"/>
      <c r="DY1" s="614"/>
      <c r="DZ1" s="614"/>
      <c r="EA1" s="614"/>
      <c r="EB1" s="614"/>
      <c r="EC1" s="615"/>
      <c r="ED1" s="79"/>
      <c r="EE1" s="79"/>
      <c r="EF1" s="79"/>
      <c r="EG1" s="79"/>
      <c r="EH1" s="79"/>
      <c r="EI1" s="79"/>
      <c r="EJ1" s="79"/>
      <c r="EK1" s="79"/>
      <c r="EL1" s="79"/>
      <c r="EM1" s="79"/>
    </row>
    <row r="2" spans="2:143" ht="22.5" customHeight="1" x14ac:dyDescent="0.15">
      <c r="B2" s="82" t="s">
        <v>145</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16" t="s">
        <v>146</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147</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9" t="s">
        <v>148</v>
      </c>
      <c r="CE3" s="620"/>
      <c r="CF3" s="620"/>
      <c r="CG3" s="620"/>
      <c r="CH3" s="620"/>
      <c r="CI3" s="620"/>
      <c r="CJ3" s="620"/>
      <c r="CK3" s="620"/>
      <c r="CL3" s="620"/>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621"/>
    </row>
    <row r="4" spans="2:143" ht="11.25" customHeight="1" x14ac:dyDescent="0.15">
      <c r="B4" s="616" t="s">
        <v>24</v>
      </c>
      <c r="C4" s="617"/>
      <c r="D4" s="617"/>
      <c r="E4" s="617"/>
      <c r="F4" s="617"/>
      <c r="G4" s="617"/>
      <c r="H4" s="617"/>
      <c r="I4" s="617"/>
      <c r="J4" s="617"/>
      <c r="K4" s="617"/>
      <c r="L4" s="617"/>
      <c r="M4" s="617"/>
      <c r="N4" s="617"/>
      <c r="O4" s="617"/>
      <c r="P4" s="617"/>
      <c r="Q4" s="618"/>
      <c r="R4" s="616" t="s">
        <v>149</v>
      </c>
      <c r="S4" s="617"/>
      <c r="T4" s="617"/>
      <c r="U4" s="617"/>
      <c r="V4" s="617"/>
      <c r="W4" s="617"/>
      <c r="X4" s="617"/>
      <c r="Y4" s="618"/>
      <c r="Z4" s="616" t="s">
        <v>150</v>
      </c>
      <c r="AA4" s="617"/>
      <c r="AB4" s="617"/>
      <c r="AC4" s="618"/>
      <c r="AD4" s="616" t="s">
        <v>151</v>
      </c>
      <c r="AE4" s="617"/>
      <c r="AF4" s="617"/>
      <c r="AG4" s="617"/>
      <c r="AH4" s="617"/>
      <c r="AI4" s="617"/>
      <c r="AJ4" s="617"/>
      <c r="AK4" s="618"/>
      <c r="AL4" s="616" t="s">
        <v>150</v>
      </c>
      <c r="AM4" s="617"/>
      <c r="AN4" s="617"/>
      <c r="AO4" s="618"/>
      <c r="AP4" s="622" t="s">
        <v>152</v>
      </c>
      <c r="AQ4" s="622"/>
      <c r="AR4" s="622"/>
      <c r="AS4" s="622"/>
      <c r="AT4" s="622"/>
      <c r="AU4" s="622"/>
      <c r="AV4" s="622"/>
      <c r="AW4" s="622"/>
      <c r="AX4" s="622"/>
      <c r="AY4" s="622"/>
      <c r="AZ4" s="622"/>
      <c r="BA4" s="622"/>
      <c r="BB4" s="622"/>
      <c r="BC4" s="622"/>
      <c r="BD4" s="622"/>
      <c r="BE4" s="622"/>
      <c r="BF4" s="622"/>
      <c r="BG4" s="622" t="s">
        <v>153</v>
      </c>
      <c r="BH4" s="622"/>
      <c r="BI4" s="622"/>
      <c r="BJ4" s="622"/>
      <c r="BK4" s="622"/>
      <c r="BL4" s="622"/>
      <c r="BM4" s="622"/>
      <c r="BN4" s="622"/>
      <c r="BO4" s="622" t="s">
        <v>150</v>
      </c>
      <c r="BP4" s="622"/>
      <c r="BQ4" s="622"/>
      <c r="BR4" s="622"/>
      <c r="BS4" s="622" t="s">
        <v>154</v>
      </c>
      <c r="BT4" s="622"/>
      <c r="BU4" s="622"/>
      <c r="BV4" s="622"/>
      <c r="BW4" s="622"/>
      <c r="BX4" s="622"/>
      <c r="BY4" s="622"/>
      <c r="BZ4" s="622"/>
      <c r="CA4" s="622"/>
      <c r="CB4" s="622"/>
      <c r="CD4" s="619" t="s">
        <v>155</v>
      </c>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620"/>
      <c r="DV4" s="620"/>
      <c r="DW4" s="620"/>
      <c r="DX4" s="620"/>
      <c r="DY4" s="620"/>
      <c r="DZ4" s="620"/>
      <c r="EA4" s="620"/>
      <c r="EB4" s="620"/>
      <c r="EC4" s="621"/>
    </row>
    <row r="5" spans="2:143" s="85" customFormat="1" ht="11.25" customHeight="1" x14ac:dyDescent="0.15">
      <c r="B5" s="623" t="s">
        <v>156</v>
      </c>
      <c r="C5" s="624"/>
      <c r="D5" s="624"/>
      <c r="E5" s="624"/>
      <c r="F5" s="624"/>
      <c r="G5" s="624"/>
      <c r="H5" s="624"/>
      <c r="I5" s="624"/>
      <c r="J5" s="624"/>
      <c r="K5" s="624"/>
      <c r="L5" s="624"/>
      <c r="M5" s="624"/>
      <c r="N5" s="624"/>
      <c r="O5" s="624"/>
      <c r="P5" s="624"/>
      <c r="Q5" s="625"/>
      <c r="R5" s="626">
        <v>1217798</v>
      </c>
      <c r="S5" s="627"/>
      <c r="T5" s="627"/>
      <c r="U5" s="627"/>
      <c r="V5" s="627"/>
      <c r="W5" s="627"/>
      <c r="X5" s="627"/>
      <c r="Y5" s="628"/>
      <c r="Z5" s="629">
        <v>11.9</v>
      </c>
      <c r="AA5" s="629"/>
      <c r="AB5" s="629"/>
      <c r="AC5" s="629"/>
      <c r="AD5" s="630">
        <v>1217798</v>
      </c>
      <c r="AE5" s="630"/>
      <c r="AF5" s="630"/>
      <c r="AG5" s="630"/>
      <c r="AH5" s="630"/>
      <c r="AI5" s="630"/>
      <c r="AJ5" s="630"/>
      <c r="AK5" s="630"/>
      <c r="AL5" s="631">
        <v>24.6</v>
      </c>
      <c r="AM5" s="632"/>
      <c r="AN5" s="632"/>
      <c r="AO5" s="633"/>
      <c r="AP5" s="623" t="s">
        <v>157</v>
      </c>
      <c r="AQ5" s="624"/>
      <c r="AR5" s="624"/>
      <c r="AS5" s="624"/>
      <c r="AT5" s="624"/>
      <c r="AU5" s="624"/>
      <c r="AV5" s="624"/>
      <c r="AW5" s="624"/>
      <c r="AX5" s="624"/>
      <c r="AY5" s="624"/>
      <c r="AZ5" s="624"/>
      <c r="BA5" s="624"/>
      <c r="BB5" s="624"/>
      <c r="BC5" s="624"/>
      <c r="BD5" s="624"/>
      <c r="BE5" s="624"/>
      <c r="BF5" s="625"/>
      <c r="BG5" s="637">
        <v>1204554</v>
      </c>
      <c r="BH5" s="638"/>
      <c r="BI5" s="638"/>
      <c r="BJ5" s="638"/>
      <c r="BK5" s="638"/>
      <c r="BL5" s="638"/>
      <c r="BM5" s="638"/>
      <c r="BN5" s="639"/>
      <c r="BO5" s="640">
        <v>98.9</v>
      </c>
      <c r="BP5" s="640"/>
      <c r="BQ5" s="640"/>
      <c r="BR5" s="640"/>
      <c r="BS5" s="641">
        <v>8496</v>
      </c>
      <c r="BT5" s="641"/>
      <c r="BU5" s="641"/>
      <c r="BV5" s="641"/>
      <c r="BW5" s="641"/>
      <c r="BX5" s="641"/>
      <c r="BY5" s="641"/>
      <c r="BZ5" s="641"/>
      <c r="CA5" s="641"/>
      <c r="CB5" s="645"/>
      <c r="CD5" s="619" t="s">
        <v>152</v>
      </c>
      <c r="CE5" s="620"/>
      <c r="CF5" s="620"/>
      <c r="CG5" s="620"/>
      <c r="CH5" s="620"/>
      <c r="CI5" s="620"/>
      <c r="CJ5" s="620"/>
      <c r="CK5" s="620"/>
      <c r="CL5" s="620"/>
      <c r="CM5" s="620"/>
      <c r="CN5" s="620"/>
      <c r="CO5" s="620"/>
      <c r="CP5" s="620"/>
      <c r="CQ5" s="621"/>
      <c r="CR5" s="619" t="s">
        <v>158</v>
      </c>
      <c r="CS5" s="620"/>
      <c r="CT5" s="620"/>
      <c r="CU5" s="620"/>
      <c r="CV5" s="620"/>
      <c r="CW5" s="620"/>
      <c r="CX5" s="620"/>
      <c r="CY5" s="621"/>
      <c r="CZ5" s="619" t="s">
        <v>150</v>
      </c>
      <c r="DA5" s="620"/>
      <c r="DB5" s="620"/>
      <c r="DC5" s="621"/>
      <c r="DD5" s="619" t="s">
        <v>159</v>
      </c>
      <c r="DE5" s="620"/>
      <c r="DF5" s="620"/>
      <c r="DG5" s="620"/>
      <c r="DH5" s="620"/>
      <c r="DI5" s="620"/>
      <c r="DJ5" s="620"/>
      <c r="DK5" s="620"/>
      <c r="DL5" s="620"/>
      <c r="DM5" s="620"/>
      <c r="DN5" s="620"/>
      <c r="DO5" s="620"/>
      <c r="DP5" s="621"/>
      <c r="DQ5" s="619" t="s">
        <v>160</v>
      </c>
      <c r="DR5" s="620"/>
      <c r="DS5" s="620"/>
      <c r="DT5" s="620"/>
      <c r="DU5" s="620"/>
      <c r="DV5" s="620"/>
      <c r="DW5" s="620"/>
      <c r="DX5" s="620"/>
      <c r="DY5" s="620"/>
      <c r="DZ5" s="620"/>
      <c r="EA5" s="620"/>
      <c r="EB5" s="620"/>
      <c r="EC5" s="621"/>
    </row>
    <row r="6" spans="2:143" ht="11.25" customHeight="1" x14ac:dyDescent="0.15">
      <c r="B6" s="634" t="s">
        <v>161</v>
      </c>
      <c r="C6" s="635"/>
      <c r="D6" s="635"/>
      <c r="E6" s="635"/>
      <c r="F6" s="635"/>
      <c r="G6" s="635"/>
      <c r="H6" s="635"/>
      <c r="I6" s="635"/>
      <c r="J6" s="635"/>
      <c r="K6" s="635"/>
      <c r="L6" s="635"/>
      <c r="M6" s="635"/>
      <c r="N6" s="635"/>
      <c r="O6" s="635"/>
      <c r="P6" s="635"/>
      <c r="Q6" s="636"/>
      <c r="R6" s="637">
        <v>65560</v>
      </c>
      <c r="S6" s="638"/>
      <c r="T6" s="638"/>
      <c r="U6" s="638"/>
      <c r="V6" s="638"/>
      <c r="W6" s="638"/>
      <c r="X6" s="638"/>
      <c r="Y6" s="639"/>
      <c r="Z6" s="640">
        <v>0.6</v>
      </c>
      <c r="AA6" s="640"/>
      <c r="AB6" s="640"/>
      <c r="AC6" s="640"/>
      <c r="AD6" s="641">
        <v>65560</v>
      </c>
      <c r="AE6" s="641"/>
      <c r="AF6" s="641"/>
      <c r="AG6" s="641"/>
      <c r="AH6" s="641"/>
      <c r="AI6" s="641"/>
      <c r="AJ6" s="641"/>
      <c r="AK6" s="641"/>
      <c r="AL6" s="642">
        <v>1.3</v>
      </c>
      <c r="AM6" s="643"/>
      <c r="AN6" s="643"/>
      <c r="AO6" s="644"/>
      <c r="AP6" s="634" t="s">
        <v>162</v>
      </c>
      <c r="AQ6" s="635"/>
      <c r="AR6" s="635"/>
      <c r="AS6" s="635"/>
      <c r="AT6" s="635"/>
      <c r="AU6" s="635"/>
      <c r="AV6" s="635"/>
      <c r="AW6" s="635"/>
      <c r="AX6" s="635"/>
      <c r="AY6" s="635"/>
      <c r="AZ6" s="635"/>
      <c r="BA6" s="635"/>
      <c r="BB6" s="635"/>
      <c r="BC6" s="635"/>
      <c r="BD6" s="635"/>
      <c r="BE6" s="635"/>
      <c r="BF6" s="636"/>
      <c r="BG6" s="637">
        <v>1204554</v>
      </c>
      <c r="BH6" s="638"/>
      <c r="BI6" s="638"/>
      <c r="BJ6" s="638"/>
      <c r="BK6" s="638"/>
      <c r="BL6" s="638"/>
      <c r="BM6" s="638"/>
      <c r="BN6" s="639"/>
      <c r="BO6" s="640">
        <v>98.9</v>
      </c>
      <c r="BP6" s="640"/>
      <c r="BQ6" s="640"/>
      <c r="BR6" s="640"/>
      <c r="BS6" s="641">
        <v>8496</v>
      </c>
      <c r="BT6" s="641"/>
      <c r="BU6" s="641"/>
      <c r="BV6" s="641"/>
      <c r="BW6" s="641"/>
      <c r="BX6" s="641"/>
      <c r="BY6" s="641"/>
      <c r="BZ6" s="641"/>
      <c r="CA6" s="641"/>
      <c r="CB6" s="645"/>
      <c r="CD6" s="648" t="s">
        <v>163</v>
      </c>
      <c r="CE6" s="649"/>
      <c r="CF6" s="649"/>
      <c r="CG6" s="649"/>
      <c r="CH6" s="649"/>
      <c r="CI6" s="649"/>
      <c r="CJ6" s="649"/>
      <c r="CK6" s="649"/>
      <c r="CL6" s="649"/>
      <c r="CM6" s="649"/>
      <c r="CN6" s="649"/>
      <c r="CO6" s="649"/>
      <c r="CP6" s="649"/>
      <c r="CQ6" s="650"/>
      <c r="CR6" s="637">
        <v>99456</v>
      </c>
      <c r="CS6" s="638"/>
      <c r="CT6" s="638"/>
      <c r="CU6" s="638"/>
      <c r="CV6" s="638"/>
      <c r="CW6" s="638"/>
      <c r="CX6" s="638"/>
      <c r="CY6" s="639"/>
      <c r="CZ6" s="631">
        <v>1</v>
      </c>
      <c r="DA6" s="632"/>
      <c r="DB6" s="632"/>
      <c r="DC6" s="651"/>
      <c r="DD6" s="646" t="s">
        <v>64</v>
      </c>
      <c r="DE6" s="638"/>
      <c r="DF6" s="638"/>
      <c r="DG6" s="638"/>
      <c r="DH6" s="638"/>
      <c r="DI6" s="638"/>
      <c r="DJ6" s="638"/>
      <c r="DK6" s="638"/>
      <c r="DL6" s="638"/>
      <c r="DM6" s="638"/>
      <c r="DN6" s="638"/>
      <c r="DO6" s="638"/>
      <c r="DP6" s="639"/>
      <c r="DQ6" s="646">
        <v>99456</v>
      </c>
      <c r="DR6" s="638"/>
      <c r="DS6" s="638"/>
      <c r="DT6" s="638"/>
      <c r="DU6" s="638"/>
      <c r="DV6" s="638"/>
      <c r="DW6" s="638"/>
      <c r="DX6" s="638"/>
      <c r="DY6" s="638"/>
      <c r="DZ6" s="638"/>
      <c r="EA6" s="638"/>
      <c r="EB6" s="638"/>
      <c r="EC6" s="647"/>
    </row>
    <row r="7" spans="2:143" ht="11.25" customHeight="1" x14ac:dyDescent="0.15">
      <c r="B7" s="634" t="s">
        <v>164</v>
      </c>
      <c r="C7" s="635"/>
      <c r="D7" s="635"/>
      <c r="E7" s="635"/>
      <c r="F7" s="635"/>
      <c r="G7" s="635"/>
      <c r="H7" s="635"/>
      <c r="I7" s="635"/>
      <c r="J7" s="635"/>
      <c r="K7" s="635"/>
      <c r="L7" s="635"/>
      <c r="M7" s="635"/>
      <c r="N7" s="635"/>
      <c r="O7" s="635"/>
      <c r="P7" s="635"/>
      <c r="Q7" s="636"/>
      <c r="R7" s="637">
        <v>4349</v>
      </c>
      <c r="S7" s="638"/>
      <c r="T7" s="638"/>
      <c r="U7" s="638"/>
      <c r="V7" s="638"/>
      <c r="W7" s="638"/>
      <c r="X7" s="638"/>
      <c r="Y7" s="639"/>
      <c r="Z7" s="640">
        <v>0</v>
      </c>
      <c r="AA7" s="640"/>
      <c r="AB7" s="640"/>
      <c r="AC7" s="640"/>
      <c r="AD7" s="641">
        <v>4349</v>
      </c>
      <c r="AE7" s="641"/>
      <c r="AF7" s="641"/>
      <c r="AG7" s="641"/>
      <c r="AH7" s="641"/>
      <c r="AI7" s="641"/>
      <c r="AJ7" s="641"/>
      <c r="AK7" s="641"/>
      <c r="AL7" s="642">
        <v>0.1</v>
      </c>
      <c r="AM7" s="643"/>
      <c r="AN7" s="643"/>
      <c r="AO7" s="644"/>
      <c r="AP7" s="634" t="s">
        <v>165</v>
      </c>
      <c r="AQ7" s="635"/>
      <c r="AR7" s="635"/>
      <c r="AS7" s="635"/>
      <c r="AT7" s="635"/>
      <c r="AU7" s="635"/>
      <c r="AV7" s="635"/>
      <c r="AW7" s="635"/>
      <c r="AX7" s="635"/>
      <c r="AY7" s="635"/>
      <c r="AZ7" s="635"/>
      <c r="BA7" s="635"/>
      <c r="BB7" s="635"/>
      <c r="BC7" s="635"/>
      <c r="BD7" s="635"/>
      <c r="BE7" s="635"/>
      <c r="BF7" s="636"/>
      <c r="BG7" s="637">
        <v>488241</v>
      </c>
      <c r="BH7" s="638"/>
      <c r="BI7" s="638"/>
      <c r="BJ7" s="638"/>
      <c r="BK7" s="638"/>
      <c r="BL7" s="638"/>
      <c r="BM7" s="638"/>
      <c r="BN7" s="639"/>
      <c r="BO7" s="640">
        <v>40.1</v>
      </c>
      <c r="BP7" s="640"/>
      <c r="BQ7" s="640"/>
      <c r="BR7" s="640"/>
      <c r="BS7" s="641">
        <v>8496</v>
      </c>
      <c r="BT7" s="641"/>
      <c r="BU7" s="641"/>
      <c r="BV7" s="641"/>
      <c r="BW7" s="641"/>
      <c r="BX7" s="641"/>
      <c r="BY7" s="641"/>
      <c r="BZ7" s="641"/>
      <c r="CA7" s="641"/>
      <c r="CB7" s="645"/>
      <c r="CD7" s="652" t="s">
        <v>166</v>
      </c>
      <c r="CE7" s="653"/>
      <c r="CF7" s="653"/>
      <c r="CG7" s="653"/>
      <c r="CH7" s="653"/>
      <c r="CI7" s="653"/>
      <c r="CJ7" s="653"/>
      <c r="CK7" s="653"/>
      <c r="CL7" s="653"/>
      <c r="CM7" s="653"/>
      <c r="CN7" s="653"/>
      <c r="CO7" s="653"/>
      <c r="CP7" s="653"/>
      <c r="CQ7" s="654"/>
      <c r="CR7" s="637">
        <v>1384736</v>
      </c>
      <c r="CS7" s="638"/>
      <c r="CT7" s="638"/>
      <c r="CU7" s="638"/>
      <c r="CV7" s="638"/>
      <c r="CW7" s="638"/>
      <c r="CX7" s="638"/>
      <c r="CY7" s="639"/>
      <c r="CZ7" s="640">
        <v>13.7</v>
      </c>
      <c r="DA7" s="640"/>
      <c r="DB7" s="640"/>
      <c r="DC7" s="640"/>
      <c r="DD7" s="646">
        <v>19047</v>
      </c>
      <c r="DE7" s="638"/>
      <c r="DF7" s="638"/>
      <c r="DG7" s="638"/>
      <c r="DH7" s="638"/>
      <c r="DI7" s="638"/>
      <c r="DJ7" s="638"/>
      <c r="DK7" s="638"/>
      <c r="DL7" s="638"/>
      <c r="DM7" s="638"/>
      <c r="DN7" s="638"/>
      <c r="DO7" s="638"/>
      <c r="DP7" s="639"/>
      <c r="DQ7" s="646">
        <v>1118405</v>
      </c>
      <c r="DR7" s="638"/>
      <c r="DS7" s="638"/>
      <c r="DT7" s="638"/>
      <c r="DU7" s="638"/>
      <c r="DV7" s="638"/>
      <c r="DW7" s="638"/>
      <c r="DX7" s="638"/>
      <c r="DY7" s="638"/>
      <c r="DZ7" s="638"/>
      <c r="EA7" s="638"/>
      <c r="EB7" s="638"/>
      <c r="EC7" s="647"/>
    </row>
    <row r="8" spans="2:143" ht="11.25" customHeight="1" x14ac:dyDescent="0.15">
      <c r="B8" s="634" t="s">
        <v>167</v>
      </c>
      <c r="C8" s="635"/>
      <c r="D8" s="635"/>
      <c r="E8" s="635"/>
      <c r="F8" s="635"/>
      <c r="G8" s="635"/>
      <c r="H8" s="635"/>
      <c r="I8" s="635"/>
      <c r="J8" s="635"/>
      <c r="K8" s="635"/>
      <c r="L8" s="635"/>
      <c r="M8" s="635"/>
      <c r="N8" s="635"/>
      <c r="O8" s="635"/>
      <c r="P8" s="635"/>
      <c r="Q8" s="636"/>
      <c r="R8" s="637">
        <v>4145</v>
      </c>
      <c r="S8" s="638"/>
      <c r="T8" s="638"/>
      <c r="U8" s="638"/>
      <c r="V8" s="638"/>
      <c r="W8" s="638"/>
      <c r="X8" s="638"/>
      <c r="Y8" s="639"/>
      <c r="Z8" s="640">
        <v>0</v>
      </c>
      <c r="AA8" s="640"/>
      <c r="AB8" s="640"/>
      <c r="AC8" s="640"/>
      <c r="AD8" s="641">
        <v>4145</v>
      </c>
      <c r="AE8" s="641"/>
      <c r="AF8" s="641"/>
      <c r="AG8" s="641"/>
      <c r="AH8" s="641"/>
      <c r="AI8" s="641"/>
      <c r="AJ8" s="641"/>
      <c r="AK8" s="641"/>
      <c r="AL8" s="642">
        <v>0.1</v>
      </c>
      <c r="AM8" s="643"/>
      <c r="AN8" s="643"/>
      <c r="AO8" s="644"/>
      <c r="AP8" s="634" t="s">
        <v>168</v>
      </c>
      <c r="AQ8" s="635"/>
      <c r="AR8" s="635"/>
      <c r="AS8" s="635"/>
      <c r="AT8" s="635"/>
      <c r="AU8" s="635"/>
      <c r="AV8" s="635"/>
      <c r="AW8" s="635"/>
      <c r="AX8" s="635"/>
      <c r="AY8" s="635"/>
      <c r="AZ8" s="635"/>
      <c r="BA8" s="635"/>
      <c r="BB8" s="635"/>
      <c r="BC8" s="635"/>
      <c r="BD8" s="635"/>
      <c r="BE8" s="635"/>
      <c r="BF8" s="636"/>
      <c r="BG8" s="637">
        <v>20343</v>
      </c>
      <c r="BH8" s="638"/>
      <c r="BI8" s="638"/>
      <c r="BJ8" s="638"/>
      <c r="BK8" s="638"/>
      <c r="BL8" s="638"/>
      <c r="BM8" s="638"/>
      <c r="BN8" s="639"/>
      <c r="BO8" s="640">
        <v>1.7</v>
      </c>
      <c r="BP8" s="640"/>
      <c r="BQ8" s="640"/>
      <c r="BR8" s="640"/>
      <c r="BS8" s="646" t="s">
        <v>64</v>
      </c>
      <c r="BT8" s="638"/>
      <c r="BU8" s="638"/>
      <c r="BV8" s="638"/>
      <c r="BW8" s="638"/>
      <c r="BX8" s="638"/>
      <c r="BY8" s="638"/>
      <c r="BZ8" s="638"/>
      <c r="CA8" s="638"/>
      <c r="CB8" s="647"/>
      <c r="CD8" s="652" t="s">
        <v>169</v>
      </c>
      <c r="CE8" s="653"/>
      <c r="CF8" s="653"/>
      <c r="CG8" s="653"/>
      <c r="CH8" s="653"/>
      <c r="CI8" s="653"/>
      <c r="CJ8" s="653"/>
      <c r="CK8" s="653"/>
      <c r="CL8" s="653"/>
      <c r="CM8" s="653"/>
      <c r="CN8" s="653"/>
      <c r="CO8" s="653"/>
      <c r="CP8" s="653"/>
      <c r="CQ8" s="654"/>
      <c r="CR8" s="637">
        <v>3076704</v>
      </c>
      <c r="CS8" s="638"/>
      <c r="CT8" s="638"/>
      <c r="CU8" s="638"/>
      <c r="CV8" s="638"/>
      <c r="CW8" s="638"/>
      <c r="CX8" s="638"/>
      <c r="CY8" s="639"/>
      <c r="CZ8" s="640">
        <v>30.4</v>
      </c>
      <c r="DA8" s="640"/>
      <c r="DB8" s="640"/>
      <c r="DC8" s="640"/>
      <c r="DD8" s="646">
        <v>389519</v>
      </c>
      <c r="DE8" s="638"/>
      <c r="DF8" s="638"/>
      <c r="DG8" s="638"/>
      <c r="DH8" s="638"/>
      <c r="DI8" s="638"/>
      <c r="DJ8" s="638"/>
      <c r="DK8" s="638"/>
      <c r="DL8" s="638"/>
      <c r="DM8" s="638"/>
      <c r="DN8" s="638"/>
      <c r="DO8" s="638"/>
      <c r="DP8" s="639"/>
      <c r="DQ8" s="646">
        <v>1495106</v>
      </c>
      <c r="DR8" s="638"/>
      <c r="DS8" s="638"/>
      <c r="DT8" s="638"/>
      <c r="DU8" s="638"/>
      <c r="DV8" s="638"/>
      <c r="DW8" s="638"/>
      <c r="DX8" s="638"/>
      <c r="DY8" s="638"/>
      <c r="DZ8" s="638"/>
      <c r="EA8" s="638"/>
      <c r="EB8" s="638"/>
      <c r="EC8" s="647"/>
    </row>
    <row r="9" spans="2:143" ht="11.25" customHeight="1" x14ac:dyDescent="0.15">
      <c r="B9" s="634" t="s">
        <v>170</v>
      </c>
      <c r="C9" s="635"/>
      <c r="D9" s="635"/>
      <c r="E9" s="635"/>
      <c r="F9" s="635"/>
      <c r="G9" s="635"/>
      <c r="H9" s="635"/>
      <c r="I9" s="635"/>
      <c r="J9" s="635"/>
      <c r="K9" s="635"/>
      <c r="L9" s="635"/>
      <c r="M9" s="635"/>
      <c r="N9" s="635"/>
      <c r="O9" s="635"/>
      <c r="P9" s="635"/>
      <c r="Q9" s="636"/>
      <c r="R9" s="637">
        <v>3702</v>
      </c>
      <c r="S9" s="638"/>
      <c r="T9" s="638"/>
      <c r="U9" s="638"/>
      <c r="V9" s="638"/>
      <c r="W9" s="638"/>
      <c r="X9" s="638"/>
      <c r="Y9" s="639"/>
      <c r="Z9" s="640">
        <v>0</v>
      </c>
      <c r="AA9" s="640"/>
      <c r="AB9" s="640"/>
      <c r="AC9" s="640"/>
      <c r="AD9" s="641">
        <v>3702</v>
      </c>
      <c r="AE9" s="641"/>
      <c r="AF9" s="641"/>
      <c r="AG9" s="641"/>
      <c r="AH9" s="641"/>
      <c r="AI9" s="641"/>
      <c r="AJ9" s="641"/>
      <c r="AK9" s="641"/>
      <c r="AL9" s="642">
        <v>0.1</v>
      </c>
      <c r="AM9" s="643"/>
      <c r="AN9" s="643"/>
      <c r="AO9" s="644"/>
      <c r="AP9" s="634" t="s">
        <v>171</v>
      </c>
      <c r="AQ9" s="635"/>
      <c r="AR9" s="635"/>
      <c r="AS9" s="635"/>
      <c r="AT9" s="635"/>
      <c r="AU9" s="635"/>
      <c r="AV9" s="635"/>
      <c r="AW9" s="635"/>
      <c r="AX9" s="635"/>
      <c r="AY9" s="635"/>
      <c r="AZ9" s="635"/>
      <c r="BA9" s="635"/>
      <c r="BB9" s="635"/>
      <c r="BC9" s="635"/>
      <c r="BD9" s="635"/>
      <c r="BE9" s="635"/>
      <c r="BF9" s="636"/>
      <c r="BG9" s="637">
        <v>420222</v>
      </c>
      <c r="BH9" s="638"/>
      <c r="BI9" s="638"/>
      <c r="BJ9" s="638"/>
      <c r="BK9" s="638"/>
      <c r="BL9" s="638"/>
      <c r="BM9" s="638"/>
      <c r="BN9" s="639"/>
      <c r="BO9" s="640">
        <v>34.5</v>
      </c>
      <c r="BP9" s="640"/>
      <c r="BQ9" s="640"/>
      <c r="BR9" s="640"/>
      <c r="BS9" s="646" t="s">
        <v>64</v>
      </c>
      <c r="BT9" s="638"/>
      <c r="BU9" s="638"/>
      <c r="BV9" s="638"/>
      <c r="BW9" s="638"/>
      <c r="BX9" s="638"/>
      <c r="BY9" s="638"/>
      <c r="BZ9" s="638"/>
      <c r="CA9" s="638"/>
      <c r="CB9" s="647"/>
      <c r="CD9" s="652" t="s">
        <v>172</v>
      </c>
      <c r="CE9" s="653"/>
      <c r="CF9" s="653"/>
      <c r="CG9" s="653"/>
      <c r="CH9" s="653"/>
      <c r="CI9" s="653"/>
      <c r="CJ9" s="653"/>
      <c r="CK9" s="653"/>
      <c r="CL9" s="653"/>
      <c r="CM9" s="653"/>
      <c r="CN9" s="653"/>
      <c r="CO9" s="653"/>
      <c r="CP9" s="653"/>
      <c r="CQ9" s="654"/>
      <c r="CR9" s="637">
        <v>578079</v>
      </c>
      <c r="CS9" s="638"/>
      <c r="CT9" s="638"/>
      <c r="CU9" s="638"/>
      <c r="CV9" s="638"/>
      <c r="CW9" s="638"/>
      <c r="CX9" s="638"/>
      <c r="CY9" s="639"/>
      <c r="CZ9" s="640">
        <v>5.7</v>
      </c>
      <c r="DA9" s="640"/>
      <c r="DB9" s="640"/>
      <c r="DC9" s="640"/>
      <c r="DD9" s="646">
        <v>18797</v>
      </c>
      <c r="DE9" s="638"/>
      <c r="DF9" s="638"/>
      <c r="DG9" s="638"/>
      <c r="DH9" s="638"/>
      <c r="DI9" s="638"/>
      <c r="DJ9" s="638"/>
      <c r="DK9" s="638"/>
      <c r="DL9" s="638"/>
      <c r="DM9" s="638"/>
      <c r="DN9" s="638"/>
      <c r="DO9" s="638"/>
      <c r="DP9" s="639"/>
      <c r="DQ9" s="646">
        <v>505203</v>
      </c>
      <c r="DR9" s="638"/>
      <c r="DS9" s="638"/>
      <c r="DT9" s="638"/>
      <c r="DU9" s="638"/>
      <c r="DV9" s="638"/>
      <c r="DW9" s="638"/>
      <c r="DX9" s="638"/>
      <c r="DY9" s="638"/>
      <c r="DZ9" s="638"/>
      <c r="EA9" s="638"/>
      <c r="EB9" s="638"/>
      <c r="EC9" s="647"/>
    </row>
    <row r="10" spans="2:143" ht="11.25" customHeight="1" x14ac:dyDescent="0.15">
      <c r="B10" s="634" t="s">
        <v>173</v>
      </c>
      <c r="C10" s="635"/>
      <c r="D10" s="635"/>
      <c r="E10" s="635"/>
      <c r="F10" s="635"/>
      <c r="G10" s="635"/>
      <c r="H10" s="635"/>
      <c r="I10" s="635"/>
      <c r="J10" s="635"/>
      <c r="K10" s="635"/>
      <c r="L10" s="635"/>
      <c r="M10" s="635"/>
      <c r="N10" s="635"/>
      <c r="O10" s="635"/>
      <c r="P10" s="635"/>
      <c r="Q10" s="636"/>
      <c r="R10" s="637" t="s">
        <v>64</v>
      </c>
      <c r="S10" s="638"/>
      <c r="T10" s="638"/>
      <c r="U10" s="638"/>
      <c r="V10" s="638"/>
      <c r="W10" s="638"/>
      <c r="X10" s="638"/>
      <c r="Y10" s="639"/>
      <c r="Z10" s="640" t="s">
        <v>64</v>
      </c>
      <c r="AA10" s="640"/>
      <c r="AB10" s="640"/>
      <c r="AC10" s="640"/>
      <c r="AD10" s="641" t="s">
        <v>64</v>
      </c>
      <c r="AE10" s="641"/>
      <c r="AF10" s="641"/>
      <c r="AG10" s="641"/>
      <c r="AH10" s="641"/>
      <c r="AI10" s="641"/>
      <c r="AJ10" s="641"/>
      <c r="AK10" s="641"/>
      <c r="AL10" s="642" t="s">
        <v>64</v>
      </c>
      <c r="AM10" s="643"/>
      <c r="AN10" s="643"/>
      <c r="AO10" s="644"/>
      <c r="AP10" s="634" t="s">
        <v>174</v>
      </c>
      <c r="AQ10" s="635"/>
      <c r="AR10" s="635"/>
      <c r="AS10" s="635"/>
      <c r="AT10" s="635"/>
      <c r="AU10" s="635"/>
      <c r="AV10" s="635"/>
      <c r="AW10" s="635"/>
      <c r="AX10" s="635"/>
      <c r="AY10" s="635"/>
      <c r="AZ10" s="635"/>
      <c r="BA10" s="635"/>
      <c r="BB10" s="635"/>
      <c r="BC10" s="635"/>
      <c r="BD10" s="635"/>
      <c r="BE10" s="635"/>
      <c r="BF10" s="636"/>
      <c r="BG10" s="637">
        <v>28632</v>
      </c>
      <c r="BH10" s="638"/>
      <c r="BI10" s="638"/>
      <c r="BJ10" s="638"/>
      <c r="BK10" s="638"/>
      <c r="BL10" s="638"/>
      <c r="BM10" s="638"/>
      <c r="BN10" s="639"/>
      <c r="BO10" s="640">
        <v>2.4</v>
      </c>
      <c r="BP10" s="640"/>
      <c r="BQ10" s="640"/>
      <c r="BR10" s="640"/>
      <c r="BS10" s="646">
        <v>4727</v>
      </c>
      <c r="BT10" s="638"/>
      <c r="BU10" s="638"/>
      <c r="BV10" s="638"/>
      <c r="BW10" s="638"/>
      <c r="BX10" s="638"/>
      <c r="BY10" s="638"/>
      <c r="BZ10" s="638"/>
      <c r="CA10" s="638"/>
      <c r="CB10" s="647"/>
      <c r="CD10" s="652" t="s">
        <v>175</v>
      </c>
      <c r="CE10" s="653"/>
      <c r="CF10" s="653"/>
      <c r="CG10" s="653"/>
      <c r="CH10" s="653"/>
      <c r="CI10" s="653"/>
      <c r="CJ10" s="653"/>
      <c r="CK10" s="653"/>
      <c r="CL10" s="653"/>
      <c r="CM10" s="653"/>
      <c r="CN10" s="653"/>
      <c r="CO10" s="653"/>
      <c r="CP10" s="653"/>
      <c r="CQ10" s="654"/>
      <c r="CR10" s="637" t="s">
        <v>64</v>
      </c>
      <c r="CS10" s="638"/>
      <c r="CT10" s="638"/>
      <c r="CU10" s="638"/>
      <c r="CV10" s="638"/>
      <c r="CW10" s="638"/>
      <c r="CX10" s="638"/>
      <c r="CY10" s="639"/>
      <c r="CZ10" s="640" t="s">
        <v>64</v>
      </c>
      <c r="DA10" s="640"/>
      <c r="DB10" s="640"/>
      <c r="DC10" s="640"/>
      <c r="DD10" s="646" t="s">
        <v>64</v>
      </c>
      <c r="DE10" s="638"/>
      <c r="DF10" s="638"/>
      <c r="DG10" s="638"/>
      <c r="DH10" s="638"/>
      <c r="DI10" s="638"/>
      <c r="DJ10" s="638"/>
      <c r="DK10" s="638"/>
      <c r="DL10" s="638"/>
      <c r="DM10" s="638"/>
      <c r="DN10" s="638"/>
      <c r="DO10" s="638"/>
      <c r="DP10" s="639"/>
      <c r="DQ10" s="646" t="s">
        <v>64</v>
      </c>
      <c r="DR10" s="638"/>
      <c r="DS10" s="638"/>
      <c r="DT10" s="638"/>
      <c r="DU10" s="638"/>
      <c r="DV10" s="638"/>
      <c r="DW10" s="638"/>
      <c r="DX10" s="638"/>
      <c r="DY10" s="638"/>
      <c r="DZ10" s="638"/>
      <c r="EA10" s="638"/>
      <c r="EB10" s="638"/>
      <c r="EC10" s="647"/>
    </row>
    <row r="11" spans="2:143" ht="11.25" customHeight="1" x14ac:dyDescent="0.15">
      <c r="B11" s="634" t="s">
        <v>176</v>
      </c>
      <c r="C11" s="635"/>
      <c r="D11" s="635"/>
      <c r="E11" s="635"/>
      <c r="F11" s="635"/>
      <c r="G11" s="635"/>
      <c r="H11" s="635"/>
      <c r="I11" s="635"/>
      <c r="J11" s="635"/>
      <c r="K11" s="635"/>
      <c r="L11" s="635"/>
      <c r="M11" s="635"/>
      <c r="N11" s="635"/>
      <c r="O11" s="635"/>
      <c r="P11" s="635"/>
      <c r="Q11" s="636"/>
      <c r="R11" s="637" t="s">
        <v>64</v>
      </c>
      <c r="S11" s="638"/>
      <c r="T11" s="638"/>
      <c r="U11" s="638"/>
      <c r="V11" s="638"/>
      <c r="W11" s="638"/>
      <c r="X11" s="638"/>
      <c r="Y11" s="639"/>
      <c r="Z11" s="640" t="s">
        <v>64</v>
      </c>
      <c r="AA11" s="640"/>
      <c r="AB11" s="640"/>
      <c r="AC11" s="640"/>
      <c r="AD11" s="641" t="s">
        <v>64</v>
      </c>
      <c r="AE11" s="641"/>
      <c r="AF11" s="641"/>
      <c r="AG11" s="641"/>
      <c r="AH11" s="641"/>
      <c r="AI11" s="641"/>
      <c r="AJ11" s="641"/>
      <c r="AK11" s="641"/>
      <c r="AL11" s="642" t="s">
        <v>64</v>
      </c>
      <c r="AM11" s="643"/>
      <c r="AN11" s="643"/>
      <c r="AO11" s="644"/>
      <c r="AP11" s="634" t="s">
        <v>177</v>
      </c>
      <c r="AQ11" s="635"/>
      <c r="AR11" s="635"/>
      <c r="AS11" s="635"/>
      <c r="AT11" s="635"/>
      <c r="AU11" s="635"/>
      <c r="AV11" s="635"/>
      <c r="AW11" s="635"/>
      <c r="AX11" s="635"/>
      <c r="AY11" s="635"/>
      <c r="AZ11" s="635"/>
      <c r="BA11" s="635"/>
      <c r="BB11" s="635"/>
      <c r="BC11" s="635"/>
      <c r="BD11" s="635"/>
      <c r="BE11" s="635"/>
      <c r="BF11" s="636"/>
      <c r="BG11" s="637">
        <v>19044</v>
      </c>
      <c r="BH11" s="638"/>
      <c r="BI11" s="638"/>
      <c r="BJ11" s="638"/>
      <c r="BK11" s="638"/>
      <c r="BL11" s="638"/>
      <c r="BM11" s="638"/>
      <c r="BN11" s="639"/>
      <c r="BO11" s="640">
        <v>1.6</v>
      </c>
      <c r="BP11" s="640"/>
      <c r="BQ11" s="640"/>
      <c r="BR11" s="640"/>
      <c r="BS11" s="646">
        <v>3769</v>
      </c>
      <c r="BT11" s="638"/>
      <c r="BU11" s="638"/>
      <c r="BV11" s="638"/>
      <c r="BW11" s="638"/>
      <c r="BX11" s="638"/>
      <c r="BY11" s="638"/>
      <c r="BZ11" s="638"/>
      <c r="CA11" s="638"/>
      <c r="CB11" s="647"/>
      <c r="CD11" s="652" t="s">
        <v>178</v>
      </c>
      <c r="CE11" s="653"/>
      <c r="CF11" s="653"/>
      <c r="CG11" s="653"/>
      <c r="CH11" s="653"/>
      <c r="CI11" s="653"/>
      <c r="CJ11" s="653"/>
      <c r="CK11" s="653"/>
      <c r="CL11" s="653"/>
      <c r="CM11" s="653"/>
      <c r="CN11" s="653"/>
      <c r="CO11" s="653"/>
      <c r="CP11" s="653"/>
      <c r="CQ11" s="654"/>
      <c r="CR11" s="637">
        <v>1066689</v>
      </c>
      <c r="CS11" s="638"/>
      <c r="CT11" s="638"/>
      <c r="CU11" s="638"/>
      <c r="CV11" s="638"/>
      <c r="CW11" s="638"/>
      <c r="CX11" s="638"/>
      <c r="CY11" s="639"/>
      <c r="CZ11" s="640">
        <v>10.5</v>
      </c>
      <c r="DA11" s="640"/>
      <c r="DB11" s="640"/>
      <c r="DC11" s="640"/>
      <c r="DD11" s="646">
        <v>812902</v>
      </c>
      <c r="DE11" s="638"/>
      <c r="DF11" s="638"/>
      <c r="DG11" s="638"/>
      <c r="DH11" s="638"/>
      <c r="DI11" s="638"/>
      <c r="DJ11" s="638"/>
      <c r="DK11" s="638"/>
      <c r="DL11" s="638"/>
      <c r="DM11" s="638"/>
      <c r="DN11" s="638"/>
      <c r="DO11" s="638"/>
      <c r="DP11" s="639"/>
      <c r="DQ11" s="646">
        <v>199800</v>
      </c>
      <c r="DR11" s="638"/>
      <c r="DS11" s="638"/>
      <c r="DT11" s="638"/>
      <c r="DU11" s="638"/>
      <c r="DV11" s="638"/>
      <c r="DW11" s="638"/>
      <c r="DX11" s="638"/>
      <c r="DY11" s="638"/>
      <c r="DZ11" s="638"/>
      <c r="EA11" s="638"/>
      <c r="EB11" s="638"/>
      <c r="EC11" s="647"/>
    </row>
    <row r="12" spans="2:143" ht="11.25" customHeight="1" x14ac:dyDescent="0.15">
      <c r="B12" s="634" t="s">
        <v>179</v>
      </c>
      <c r="C12" s="635"/>
      <c r="D12" s="635"/>
      <c r="E12" s="635"/>
      <c r="F12" s="635"/>
      <c r="G12" s="635"/>
      <c r="H12" s="635"/>
      <c r="I12" s="635"/>
      <c r="J12" s="635"/>
      <c r="K12" s="635"/>
      <c r="L12" s="635"/>
      <c r="M12" s="635"/>
      <c r="N12" s="635"/>
      <c r="O12" s="635"/>
      <c r="P12" s="635"/>
      <c r="Q12" s="636"/>
      <c r="R12" s="637">
        <v>254856</v>
      </c>
      <c r="S12" s="638"/>
      <c r="T12" s="638"/>
      <c r="U12" s="638"/>
      <c r="V12" s="638"/>
      <c r="W12" s="638"/>
      <c r="X12" s="638"/>
      <c r="Y12" s="639"/>
      <c r="Z12" s="640">
        <v>2.5</v>
      </c>
      <c r="AA12" s="640"/>
      <c r="AB12" s="640"/>
      <c r="AC12" s="640"/>
      <c r="AD12" s="641">
        <v>254856</v>
      </c>
      <c r="AE12" s="641"/>
      <c r="AF12" s="641"/>
      <c r="AG12" s="641"/>
      <c r="AH12" s="641"/>
      <c r="AI12" s="641"/>
      <c r="AJ12" s="641"/>
      <c r="AK12" s="641"/>
      <c r="AL12" s="642">
        <v>5.2</v>
      </c>
      <c r="AM12" s="643"/>
      <c r="AN12" s="643"/>
      <c r="AO12" s="644"/>
      <c r="AP12" s="634" t="s">
        <v>180</v>
      </c>
      <c r="AQ12" s="635"/>
      <c r="AR12" s="635"/>
      <c r="AS12" s="635"/>
      <c r="AT12" s="635"/>
      <c r="AU12" s="635"/>
      <c r="AV12" s="635"/>
      <c r="AW12" s="635"/>
      <c r="AX12" s="635"/>
      <c r="AY12" s="635"/>
      <c r="AZ12" s="635"/>
      <c r="BA12" s="635"/>
      <c r="BB12" s="635"/>
      <c r="BC12" s="635"/>
      <c r="BD12" s="635"/>
      <c r="BE12" s="635"/>
      <c r="BF12" s="636"/>
      <c r="BG12" s="637">
        <v>579815</v>
      </c>
      <c r="BH12" s="638"/>
      <c r="BI12" s="638"/>
      <c r="BJ12" s="638"/>
      <c r="BK12" s="638"/>
      <c r="BL12" s="638"/>
      <c r="BM12" s="638"/>
      <c r="BN12" s="639"/>
      <c r="BO12" s="640">
        <v>47.6</v>
      </c>
      <c r="BP12" s="640"/>
      <c r="BQ12" s="640"/>
      <c r="BR12" s="640"/>
      <c r="BS12" s="646" t="s">
        <v>64</v>
      </c>
      <c r="BT12" s="638"/>
      <c r="BU12" s="638"/>
      <c r="BV12" s="638"/>
      <c r="BW12" s="638"/>
      <c r="BX12" s="638"/>
      <c r="BY12" s="638"/>
      <c r="BZ12" s="638"/>
      <c r="CA12" s="638"/>
      <c r="CB12" s="647"/>
      <c r="CD12" s="652" t="s">
        <v>181</v>
      </c>
      <c r="CE12" s="653"/>
      <c r="CF12" s="653"/>
      <c r="CG12" s="653"/>
      <c r="CH12" s="653"/>
      <c r="CI12" s="653"/>
      <c r="CJ12" s="653"/>
      <c r="CK12" s="653"/>
      <c r="CL12" s="653"/>
      <c r="CM12" s="653"/>
      <c r="CN12" s="653"/>
      <c r="CO12" s="653"/>
      <c r="CP12" s="653"/>
      <c r="CQ12" s="654"/>
      <c r="CR12" s="637">
        <v>596048</v>
      </c>
      <c r="CS12" s="638"/>
      <c r="CT12" s="638"/>
      <c r="CU12" s="638"/>
      <c r="CV12" s="638"/>
      <c r="CW12" s="638"/>
      <c r="CX12" s="638"/>
      <c r="CY12" s="639"/>
      <c r="CZ12" s="640">
        <v>5.9</v>
      </c>
      <c r="DA12" s="640"/>
      <c r="DB12" s="640"/>
      <c r="DC12" s="640"/>
      <c r="DD12" s="646">
        <v>386974</v>
      </c>
      <c r="DE12" s="638"/>
      <c r="DF12" s="638"/>
      <c r="DG12" s="638"/>
      <c r="DH12" s="638"/>
      <c r="DI12" s="638"/>
      <c r="DJ12" s="638"/>
      <c r="DK12" s="638"/>
      <c r="DL12" s="638"/>
      <c r="DM12" s="638"/>
      <c r="DN12" s="638"/>
      <c r="DO12" s="638"/>
      <c r="DP12" s="639"/>
      <c r="DQ12" s="646">
        <v>127279</v>
      </c>
      <c r="DR12" s="638"/>
      <c r="DS12" s="638"/>
      <c r="DT12" s="638"/>
      <c r="DU12" s="638"/>
      <c r="DV12" s="638"/>
      <c r="DW12" s="638"/>
      <c r="DX12" s="638"/>
      <c r="DY12" s="638"/>
      <c r="DZ12" s="638"/>
      <c r="EA12" s="638"/>
      <c r="EB12" s="638"/>
      <c r="EC12" s="647"/>
    </row>
    <row r="13" spans="2:143" ht="11.25" customHeight="1" x14ac:dyDescent="0.15">
      <c r="B13" s="634" t="s">
        <v>182</v>
      </c>
      <c r="C13" s="635"/>
      <c r="D13" s="635"/>
      <c r="E13" s="635"/>
      <c r="F13" s="635"/>
      <c r="G13" s="635"/>
      <c r="H13" s="635"/>
      <c r="I13" s="635"/>
      <c r="J13" s="635"/>
      <c r="K13" s="635"/>
      <c r="L13" s="635"/>
      <c r="M13" s="635"/>
      <c r="N13" s="635"/>
      <c r="O13" s="635"/>
      <c r="P13" s="635"/>
      <c r="Q13" s="636"/>
      <c r="R13" s="637" t="s">
        <v>64</v>
      </c>
      <c r="S13" s="638"/>
      <c r="T13" s="638"/>
      <c r="U13" s="638"/>
      <c r="V13" s="638"/>
      <c r="W13" s="638"/>
      <c r="X13" s="638"/>
      <c r="Y13" s="639"/>
      <c r="Z13" s="640" t="s">
        <v>64</v>
      </c>
      <c r="AA13" s="640"/>
      <c r="AB13" s="640"/>
      <c r="AC13" s="640"/>
      <c r="AD13" s="641" t="s">
        <v>64</v>
      </c>
      <c r="AE13" s="641"/>
      <c r="AF13" s="641"/>
      <c r="AG13" s="641"/>
      <c r="AH13" s="641"/>
      <c r="AI13" s="641"/>
      <c r="AJ13" s="641"/>
      <c r="AK13" s="641"/>
      <c r="AL13" s="642" t="s">
        <v>64</v>
      </c>
      <c r="AM13" s="643"/>
      <c r="AN13" s="643"/>
      <c r="AO13" s="644"/>
      <c r="AP13" s="634" t="s">
        <v>183</v>
      </c>
      <c r="AQ13" s="635"/>
      <c r="AR13" s="635"/>
      <c r="AS13" s="635"/>
      <c r="AT13" s="635"/>
      <c r="AU13" s="635"/>
      <c r="AV13" s="635"/>
      <c r="AW13" s="635"/>
      <c r="AX13" s="635"/>
      <c r="AY13" s="635"/>
      <c r="AZ13" s="635"/>
      <c r="BA13" s="635"/>
      <c r="BB13" s="635"/>
      <c r="BC13" s="635"/>
      <c r="BD13" s="635"/>
      <c r="BE13" s="635"/>
      <c r="BF13" s="636"/>
      <c r="BG13" s="637">
        <v>568795</v>
      </c>
      <c r="BH13" s="638"/>
      <c r="BI13" s="638"/>
      <c r="BJ13" s="638"/>
      <c r="BK13" s="638"/>
      <c r="BL13" s="638"/>
      <c r="BM13" s="638"/>
      <c r="BN13" s="639"/>
      <c r="BO13" s="640">
        <v>46.7</v>
      </c>
      <c r="BP13" s="640"/>
      <c r="BQ13" s="640"/>
      <c r="BR13" s="640"/>
      <c r="BS13" s="646" t="s">
        <v>64</v>
      </c>
      <c r="BT13" s="638"/>
      <c r="BU13" s="638"/>
      <c r="BV13" s="638"/>
      <c r="BW13" s="638"/>
      <c r="BX13" s="638"/>
      <c r="BY13" s="638"/>
      <c r="BZ13" s="638"/>
      <c r="CA13" s="638"/>
      <c r="CB13" s="647"/>
      <c r="CD13" s="652" t="s">
        <v>184</v>
      </c>
      <c r="CE13" s="653"/>
      <c r="CF13" s="653"/>
      <c r="CG13" s="653"/>
      <c r="CH13" s="653"/>
      <c r="CI13" s="653"/>
      <c r="CJ13" s="653"/>
      <c r="CK13" s="653"/>
      <c r="CL13" s="653"/>
      <c r="CM13" s="653"/>
      <c r="CN13" s="653"/>
      <c r="CO13" s="653"/>
      <c r="CP13" s="653"/>
      <c r="CQ13" s="654"/>
      <c r="CR13" s="637">
        <v>529020</v>
      </c>
      <c r="CS13" s="638"/>
      <c r="CT13" s="638"/>
      <c r="CU13" s="638"/>
      <c r="CV13" s="638"/>
      <c r="CW13" s="638"/>
      <c r="CX13" s="638"/>
      <c r="CY13" s="639"/>
      <c r="CZ13" s="640">
        <v>5.2</v>
      </c>
      <c r="DA13" s="640"/>
      <c r="DB13" s="640"/>
      <c r="DC13" s="640"/>
      <c r="DD13" s="646">
        <v>382889</v>
      </c>
      <c r="DE13" s="638"/>
      <c r="DF13" s="638"/>
      <c r="DG13" s="638"/>
      <c r="DH13" s="638"/>
      <c r="DI13" s="638"/>
      <c r="DJ13" s="638"/>
      <c r="DK13" s="638"/>
      <c r="DL13" s="638"/>
      <c r="DM13" s="638"/>
      <c r="DN13" s="638"/>
      <c r="DO13" s="638"/>
      <c r="DP13" s="639"/>
      <c r="DQ13" s="646">
        <v>204345</v>
      </c>
      <c r="DR13" s="638"/>
      <c r="DS13" s="638"/>
      <c r="DT13" s="638"/>
      <c r="DU13" s="638"/>
      <c r="DV13" s="638"/>
      <c r="DW13" s="638"/>
      <c r="DX13" s="638"/>
      <c r="DY13" s="638"/>
      <c r="DZ13" s="638"/>
      <c r="EA13" s="638"/>
      <c r="EB13" s="638"/>
      <c r="EC13" s="647"/>
    </row>
    <row r="14" spans="2:143" ht="11.25" customHeight="1" x14ac:dyDescent="0.15">
      <c r="B14" s="634" t="s">
        <v>185</v>
      </c>
      <c r="C14" s="635"/>
      <c r="D14" s="635"/>
      <c r="E14" s="635"/>
      <c r="F14" s="635"/>
      <c r="G14" s="635"/>
      <c r="H14" s="635"/>
      <c r="I14" s="635"/>
      <c r="J14" s="635"/>
      <c r="K14" s="635"/>
      <c r="L14" s="635"/>
      <c r="M14" s="635"/>
      <c r="N14" s="635"/>
      <c r="O14" s="635"/>
      <c r="P14" s="635"/>
      <c r="Q14" s="636"/>
      <c r="R14" s="637" t="s">
        <v>64</v>
      </c>
      <c r="S14" s="638"/>
      <c r="T14" s="638"/>
      <c r="U14" s="638"/>
      <c r="V14" s="638"/>
      <c r="W14" s="638"/>
      <c r="X14" s="638"/>
      <c r="Y14" s="639"/>
      <c r="Z14" s="640" t="s">
        <v>64</v>
      </c>
      <c r="AA14" s="640"/>
      <c r="AB14" s="640"/>
      <c r="AC14" s="640"/>
      <c r="AD14" s="641" t="s">
        <v>64</v>
      </c>
      <c r="AE14" s="641"/>
      <c r="AF14" s="641"/>
      <c r="AG14" s="641"/>
      <c r="AH14" s="641"/>
      <c r="AI14" s="641"/>
      <c r="AJ14" s="641"/>
      <c r="AK14" s="641"/>
      <c r="AL14" s="642" t="s">
        <v>64</v>
      </c>
      <c r="AM14" s="643"/>
      <c r="AN14" s="643"/>
      <c r="AO14" s="644"/>
      <c r="AP14" s="634" t="s">
        <v>186</v>
      </c>
      <c r="AQ14" s="635"/>
      <c r="AR14" s="635"/>
      <c r="AS14" s="635"/>
      <c r="AT14" s="635"/>
      <c r="AU14" s="635"/>
      <c r="AV14" s="635"/>
      <c r="AW14" s="635"/>
      <c r="AX14" s="635"/>
      <c r="AY14" s="635"/>
      <c r="AZ14" s="635"/>
      <c r="BA14" s="635"/>
      <c r="BB14" s="635"/>
      <c r="BC14" s="635"/>
      <c r="BD14" s="635"/>
      <c r="BE14" s="635"/>
      <c r="BF14" s="636"/>
      <c r="BG14" s="637">
        <v>51701</v>
      </c>
      <c r="BH14" s="638"/>
      <c r="BI14" s="638"/>
      <c r="BJ14" s="638"/>
      <c r="BK14" s="638"/>
      <c r="BL14" s="638"/>
      <c r="BM14" s="638"/>
      <c r="BN14" s="639"/>
      <c r="BO14" s="640">
        <v>4.2</v>
      </c>
      <c r="BP14" s="640"/>
      <c r="BQ14" s="640"/>
      <c r="BR14" s="640"/>
      <c r="BS14" s="646" t="s">
        <v>64</v>
      </c>
      <c r="BT14" s="638"/>
      <c r="BU14" s="638"/>
      <c r="BV14" s="638"/>
      <c r="BW14" s="638"/>
      <c r="BX14" s="638"/>
      <c r="BY14" s="638"/>
      <c r="BZ14" s="638"/>
      <c r="CA14" s="638"/>
      <c r="CB14" s="647"/>
      <c r="CD14" s="652" t="s">
        <v>187</v>
      </c>
      <c r="CE14" s="653"/>
      <c r="CF14" s="653"/>
      <c r="CG14" s="653"/>
      <c r="CH14" s="653"/>
      <c r="CI14" s="653"/>
      <c r="CJ14" s="653"/>
      <c r="CK14" s="653"/>
      <c r="CL14" s="653"/>
      <c r="CM14" s="653"/>
      <c r="CN14" s="653"/>
      <c r="CO14" s="653"/>
      <c r="CP14" s="653"/>
      <c r="CQ14" s="654"/>
      <c r="CR14" s="637">
        <v>556312</v>
      </c>
      <c r="CS14" s="638"/>
      <c r="CT14" s="638"/>
      <c r="CU14" s="638"/>
      <c r="CV14" s="638"/>
      <c r="CW14" s="638"/>
      <c r="CX14" s="638"/>
      <c r="CY14" s="639"/>
      <c r="CZ14" s="640">
        <v>5.5</v>
      </c>
      <c r="DA14" s="640"/>
      <c r="DB14" s="640"/>
      <c r="DC14" s="640"/>
      <c r="DD14" s="646">
        <v>169648</v>
      </c>
      <c r="DE14" s="638"/>
      <c r="DF14" s="638"/>
      <c r="DG14" s="638"/>
      <c r="DH14" s="638"/>
      <c r="DI14" s="638"/>
      <c r="DJ14" s="638"/>
      <c r="DK14" s="638"/>
      <c r="DL14" s="638"/>
      <c r="DM14" s="638"/>
      <c r="DN14" s="638"/>
      <c r="DO14" s="638"/>
      <c r="DP14" s="639"/>
      <c r="DQ14" s="646">
        <v>339905</v>
      </c>
      <c r="DR14" s="638"/>
      <c r="DS14" s="638"/>
      <c r="DT14" s="638"/>
      <c r="DU14" s="638"/>
      <c r="DV14" s="638"/>
      <c r="DW14" s="638"/>
      <c r="DX14" s="638"/>
      <c r="DY14" s="638"/>
      <c r="DZ14" s="638"/>
      <c r="EA14" s="638"/>
      <c r="EB14" s="638"/>
      <c r="EC14" s="647"/>
    </row>
    <row r="15" spans="2:143" ht="11.25" customHeight="1" x14ac:dyDescent="0.15">
      <c r="B15" s="634" t="s">
        <v>188</v>
      </c>
      <c r="C15" s="635"/>
      <c r="D15" s="635"/>
      <c r="E15" s="635"/>
      <c r="F15" s="635"/>
      <c r="G15" s="635"/>
      <c r="H15" s="635"/>
      <c r="I15" s="635"/>
      <c r="J15" s="635"/>
      <c r="K15" s="635"/>
      <c r="L15" s="635"/>
      <c r="M15" s="635"/>
      <c r="N15" s="635"/>
      <c r="O15" s="635"/>
      <c r="P15" s="635"/>
      <c r="Q15" s="636"/>
      <c r="R15" s="637">
        <v>12964</v>
      </c>
      <c r="S15" s="638"/>
      <c r="T15" s="638"/>
      <c r="U15" s="638"/>
      <c r="V15" s="638"/>
      <c r="W15" s="638"/>
      <c r="X15" s="638"/>
      <c r="Y15" s="639"/>
      <c r="Z15" s="640">
        <v>0.1</v>
      </c>
      <c r="AA15" s="640"/>
      <c r="AB15" s="640"/>
      <c r="AC15" s="640"/>
      <c r="AD15" s="641">
        <v>12964</v>
      </c>
      <c r="AE15" s="641"/>
      <c r="AF15" s="641"/>
      <c r="AG15" s="641"/>
      <c r="AH15" s="641"/>
      <c r="AI15" s="641"/>
      <c r="AJ15" s="641"/>
      <c r="AK15" s="641"/>
      <c r="AL15" s="642">
        <v>0.3</v>
      </c>
      <c r="AM15" s="643"/>
      <c r="AN15" s="643"/>
      <c r="AO15" s="644"/>
      <c r="AP15" s="634" t="s">
        <v>189</v>
      </c>
      <c r="AQ15" s="635"/>
      <c r="AR15" s="635"/>
      <c r="AS15" s="635"/>
      <c r="AT15" s="635"/>
      <c r="AU15" s="635"/>
      <c r="AV15" s="635"/>
      <c r="AW15" s="635"/>
      <c r="AX15" s="635"/>
      <c r="AY15" s="635"/>
      <c r="AZ15" s="635"/>
      <c r="BA15" s="635"/>
      <c r="BB15" s="635"/>
      <c r="BC15" s="635"/>
      <c r="BD15" s="635"/>
      <c r="BE15" s="635"/>
      <c r="BF15" s="636"/>
      <c r="BG15" s="637">
        <v>84797</v>
      </c>
      <c r="BH15" s="638"/>
      <c r="BI15" s="638"/>
      <c r="BJ15" s="638"/>
      <c r="BK15" s="638"/>
      <c r="BL15" s="638"/>
      <c r="BM15" s="638"/>
      <c r="BN15" s="639"/>
      <c r="BO15" s="640">
        <v>7</v>
      </c>
      <c r="BP15" s="640"/>
      <c r="BQ15" s="640"/>
      <c r="BR15" s="640"/>
      <c r="BS15" s="646" t="s">
        <v>64</v>
      </c>
      <c r="BT15" s="638"/>
      <c r="BU15" s="638"/>
      <c r="BV15" s="638"/>
      <c r="BW15" s="638"/>
      <c r="BX15" s="638"/>
      <c r="BY15" s="638"/>
      <c r="BZ15" s="638"/>
      <c r="CA15" s="638"/>
      <c r="CB15" s="647"/>
      <c r="CD15" s="652" t="s">
        <v>190</v>
      </c>
      <c r="CE15" s="653"/>
      <c r="CF15" s="653"/>
      <c r="CG15" s="653"/>
      <c r="CH15" s="653"/>
      <c r="CI15" s="653"/>
      <c r="CJ15" s="653"/>
      <c r="CK15" s="653"/>
      <c r="CL15" s="653"/>
      <c r="CM15" s="653"/>
      <c r="CN15" s="653"/>
      <c r="CO15" s="653"/>
      <c r="CP15" s="653"/>
      <c r="CQ15" s="654"/>
      <c r="CR15" s="637">
        <v>589747</v>
      </c>
      <c r="CS15" s="638"/>
      <c r="CT15" s="638"/>
      <c r="CU15" s="638"/>
      <c r="CV15" s="638"/>
      <c r="CW15" s="638"/>
      <c r="CX15" s="638"/>
      <c r="CY15" s="639"/>
      <c r="CZ15" s="640">
        <v>5.8</v>
      </c>
      <c r="DA15" s="640"/>
      <c r="DB15" s="640"/>
      <c r="DC15" s="640"/>
      <c r="DD15" s="646">
        <v>12503</v>
      </c>
      <c r="DE15" s="638"/>
      <c r="DF15" s="638"/>
      <c r="DG15" s="638"/>
      <c r="DH15" s="638"/>
      <c r="DI15" s="638"/>
      <c r="DJ15" s="638"/>
      <c r="DK15" s="638"/>
      <c r="DL15" s="638"/>
      <c r="DM15" s="638"/>
      <c r="DN15" s="638"/>
      <c r="DO15" s="638"/>
      <c r="DP15" s="639"/>
      <c r="DQ15" s="646">
        <v>402323</v>
      </c>
      <c r="DR15" s="638"/>
      <c r="DS15" s="638"/>
      <c r="DT15" s="638"/>
      <c r="DU15" s="638"/>
      <c r="DV15" s="638"/>
      <c r="DW15" s="638"/>
      <c r="DX15" s="638"/>
      <c r="DY15" s="638"/>
      <c r="DZ15" s="638"/>
      <c r="EA15" s="638"/>
      <c r="EB15" s="638"/>
      <c r="EC15" s="647"/>
    </row>
    <row r="16" spans="2:143" ht="11.25" customHeight="1" x14ac:dyDescent="0.15">
      <c r="B16" s="634" t="s">
        <v>191</v>
      </c>
      <c r="C16" s="635"/>
      <c r="D16" s="635"/>
      <c r="E16" s="635"/>
      <c r="F16" s="635"/>
      <c r="G16" s="635"/>
      <c r="H16" s="635"/>
      <c r="I16" s="635"/>
      <c r="J16" s="635"/>
      <c r="K16" s="635"/>
      <c r="L16" s="635"/>
      <c r="M16" s="635"/>
      <c r="N16" s="635"/>
      <c r="O16" s="635"/>
      <c r="P16" s="635"/>
      <c r="Q16" s="636"/>
      <c r="R16" s="637" t="s">
        <v>64</v>
      </c>
      <c r="S16" s="638"/>
      <c r="T16" s="638"/>
      <c r="U16" s="638"/>
      <c r="V16" s="638"/>
      <c r="W16" s="638"/>
      <c r="X16" s="638"/>
      <c r="Y16" s="639"/>
      <c r="Z16" s="640" t="s">
        <v>64</v>
      </c>
      <c r="AA16" s="640"/>
      <c r="AB16" s="640"/>
      <c r="AC16" s="640"/>
      <c r="AD16" s="641" t="s">
        <v>64</v>
      </c>
      <c r="AE16" s="641"/>
      <c r="AF16" s="641"/>
      <c r="AG16" s="641"/>
      <c r="AH16" s="641"/>
      <c r="AI16" s="641"/>
      <c r="AJ16" s="641"/>
      <c r="AK16" s="641"/>
      <c r="AL16" s="642" t="s">
        <v>64</v>
      </c>
      <c r="AM16" s="643"/>
      <c r="AN16" s="643"/>
      <c r="AO16" s="644"/>
      <c r="AP16" s="634" t="s">
        <v>192</v>
      </c>
      <c r="AQ16" s="635"/>
      <c r="AR16" s="635"/>
      <c r="AS16" s="635"/>
      <c r="AT16" s="635"/>
      <c r="AU16" s="635"/>
      <c r="AV16" s="635"/>
      <c r="AW16" s="635"/>
      <c r="AX16" s="635"/>
      <c r="AY16" s="635"/>
      <c r="AZ16" s="635"/>
      <c r="BA16" s="635"/>
      <c r="BB16" s="635"/>
      <c r="BC16" s="635"/>
      <c r="BD16" s="635"/>
      <c r="BE16" s="635"/>
      <c r="BF16" s="636"/>
      <c r="BG16" s="637" t="s">
        <v>64</v>
      </c>
      <c r="BH16" s="638"/>
      <c r="BI16" s="638"/>
      <c r="BJ16" s="638"/>
      <c r="BK16" s="638"/>
      <c r="BL16" s="638"/>
      <c r="BM16" s="638"/>
      <c r="BN16" s="639"/>
      <c r="BO16" s="640" t="s">
        <v>64</v>
      </c>
      <c r="BP16" s="640"/>
      <c r="BQ16" s="640"/>
      <c r="BR16" s="640"/>
      <c r="BS16" s="646" t="s">
        <v>64</v>
      </c>
      <c r="BT16" s="638"/>
      <c r="BU16" s="638"/>
      <c r="BV16" s="638"/>
      <c r="BW16" s="638"/>
      <c r="BX16" s="638"/>
      <c r="BY16" s="638"/>
      <c r="BZ16" s="638"/>
      <c r="CA16" s="638"/>
      <c r="CB16" s="647"/>
      <c r="CD16" s="652" t="s">
        <v>193</v>
      </c>
      <c r="CE16" s="653"/>
      <c r="CF16" s="653"/>
      <c r="CG16" s="653"/>
      <c r="CH16" s="653"/>
      <c r="CI16" s="653"/>
      <c r="CJ16" s="653"/>
      <c r="CK16" s="653"/>
      <c r="CL16" s="653"/>
      <c r="CM16" s="653"/>
      <c r="CN16" s="653"/>
      <c r="CO16" s="653"/>
      <c r="CP16" s="653"/>
      <c r="CQ16" s="654"/>
      <c r="CR16" s="637">
        <v>20536</v>
      </c>
      <c r="CS16" s="638"/>
      <c r="CT16" s="638"/>
      <c r="CU16" s="638"/>
      <c r="CV16" s="638"/>
      <c r="CW16" s="638"/>
      <c r="CX16" s="638"/>
      <c r="CY16" s="639"/>
      <c r="CZ16" s="640">
        <v>0.2</v>
      </c>
      <c r="DA16" s="640"/>
      <c r="DB16" s="640"/>
      <c r="DC16" s="640"/>
      <c r="DD16" s="646" t="s">
        <v>64</v>
      </c>
      <c r="DE16" s="638"/>
      <c r="DF16" s="638"/>
      <c r="DG16" s="638"/>
      <c r="DH16" s="638"/>
      <c r="DI16" s="638"/>
      <c r="DJ16" s="638"/>
      <c r="DK16" s="638"/>
      <c r="DL16" s="638"/>
      <c r="DM16" s="638"/>
      <c r="DN16" s="638"/>
      <c r="DO16" s="638"/>
      <c r="DP16" s="639"/>
      <c r="DQ16" s="646">
        <v>5496</v>
      </c>
      <c r="DR16" s="638"/>
      <c r="DS16" s="638"/>
      <c r="DT16" s="638"/>
      <c r="DU16" s="638"/>
      <c r="DV16" s="638"/>
      <c r="DW16" s="638"/>
      <c r="DX16" s="638"/>
      <c r="DY16" s="638"/>
      <c r="DZ16" s="638"/>
      <c r="EA16" s="638"/>
      <c r="EB16" s="638"/>
      <c r="EC16" s="647"/>
    </row>
    <row r="17" spans="2:133" ht="11.25" customHeight="1" x14ac:dyDescent="0.15">
      <c r="B17" s="634" t="s">
        <v>194</v>
      </c>
      <c r="C17" s="635"/>
      <c r="D17" s="635"/>
      <c r="E17" s="635"/>
      <c r="F17" s="635"/>
      <c r="G17" s="635"/>
      <c r="H17" s="635"/>
      <c r="I17" s="635"/>
      <c r="J17" s="635"/>
      <c r="K17" s="635"/>
      <c r="L17" s="635"/>
      <c r="M17" s="635"/>
      <c r="N17" s="635"/>
      <c r="O17" s="635"/>
      <c r="P17" s="635"/>
      <c r="Q17" s="636"/>
      <c r="R17" s="637">
        <v>2428</v>
      </c>
      <c r="S17" s="638"/>
      <c r="T17" s="638"/>
      <c r="U17" s="638"/>
      <c r="V17" s="638"/>
      <c r="W17" s="638"/>
      <c r="X17" s="638"/>
      <c r="Y17" s="639"/>
      <c r="Z17" s="640">
        <v>0</v>
      </c>
      <c r="AA17" s="640"/>
      <c r="AB17" s="640"/>
      <c r="AC17" s="640"/>
      <c r="AD17" s="641">
        <v>2428</v>
      </c>
      <c r="AE17" s="641"/>
      <c r="AF17" s="641"/>
      <c r="AG17" s="641"/>
      <c r="AH17" s="641"/>
      <c r="AI17" s="641"/>
      <c r="AJ17" s="641"/>
      <c r="AK17" s="641"/>
      <c r="AL17" s="642">
        <v>0</v>
      </c>
      <c r="AM17" s="643"/>
      <c r="AN17" s="643"/>
      <c r="AO17" s="644"/>
      <c r="AP17" s="634" t="s">
        <v>195</v>
      </c>
      <c r="AQ17" s="635"/>
      <c r="AR17" s="635"/>
      <c r="AS17" s="635"/>
      <c r="AT17" s="635"/>
      <c r="AU17" s="635"/>
      <c r="AV17" s="635"/>
      <c r="AW17" s="635"/>
      <c r="AX17" s="635"/>
      <c r="AY17" s="635"/>
      <c r="AZ17" s="635"/>
      <c r="BA17" s="635"/>
      <c r="BB17" s="635"/>
      <c r="BC17" s="635"/>
      <c r="BD17" s="635"/>
      <c r="BE17" s="635"/>
      <c r="BF17" s="636"/>
      <c r="BG17" s="637" t="s">
        <v>64</v>
      </c>
      <c r="BH17" s="638"/>
      <c r="BI17" s="638"/>
      <c r="BJ17" s="638"/>
      <c r="BK17" s="638"/>
      <c r="BL17" s="638"/>
      <c r="BM17" s="638"/>
      <c r="BN17" s="639"/>
      <c r="BO17" s="640" t="s">
        <v>64</v>
      </c>
      <c r="BP17" s="640"/>
      <c r="BQ17" s="640"/>
      <c r="BR17" s="640"/>
      <c r="BS17" s="646" t="s">
        <v>64</v>
      </c>
      <c r="BT17" s="638"/>
      <c r="BU17" s="638"/>
      <c r="BV17" s="638"/>
      <c r="BW17" s="638"/>
      <c r="BX17" s="638"/>
      <c r="BY17" s="638"/>
      <c r="BZ17" s="638"/>
      <c r="CA17" s="638"/>
      <c r="CB17" s="647"/>
      <c r="CD17" s="652" t="s">
        <v>196</v>
      </c>
      <c r="CE17" s="653"/>
      <c r="CF17" s="653"/>
      <c r="CG17" s="653"/>
      <c r="CH17" s="653"/>
      <c r="CI17" s="653"/>
      <c r="CJ17" s="653"/>
      <c r="CK17" s="653"/>
      <c r="CL17" s="653"/>
      <c r="CM17" s="653"/>
      <c r="CN17" s="653"/>
      <c r="CO17" s="653"/>
      <c r="CP17" s="653"/>
      <c r="CQ17" s="654"/>
      <c r="CR17" s="637">
        <v>1616021</v>
      </c>
      <c r="CS17" s="638"/>
      <c r="CT17" s="638"/>
      <c r="CU17" s="638"/>
      <c r="CV17" s="638"/>
      <c r="CW17" s="638"/>
      <c r="CX17" s="638"/>
      <c r="CY17" s="639"/>
      <c r="CZ17" s="640">
        <v>16</v>
      </c>
      <c r="DA17" s="640"/>
      <c r="DB17" s="640"/>
      <c r="DC17" s="640"/>
      <c r="DD17" s="646" t="s">
        <v>64</v>
      </c>
      <c r="DE17" s="638"/>
      <c r="DF17" s="638"/>
      <c r="DG17" s="638"/>
      <c r="DH17" s="638"/>
      <c r="DI17" s="638"/>
      <c r="DJ17" s="638"/>
      <c r="DK17" s="638"/>
      <c r="DL17" s="638"/>
      <c r="DM17" s="638"/>
      <c r="DN17" s="638"/>
      <c r="DO17" s="638"/>
      <c r="DP17" s="639"/>
      <c r="DQ17" s="646">
        <v>1559345</v>
      </c>
      <c r="DR17" s="638"/>
      <c r="DS17" s="638"/>
      <c r="DT17" s="638"/>
      <c r="DU17" s="638"/>
      <c r="DV17" s="638"/>
      <c r="DW17" s="638"/>
      <c r="DX17" s="638"/>
      <c r="DY17" s="638"/>
      <c r="DZ17" s="638"/>
      <c r="EA17" s="638"/>
      <c r="EB17" s="638"/>
      <c r="EC17" s="647"/>
    </row>
    <row r="18" spans="2:133" ht="11.25" customHeight="1" x14ac:dyDescent="0.15">
      <c r="B18" s="634" t="s">
        <v>197</v>
      </c>
      <c r="C18" s="635"/>
      <c r="D18" s="635"/>
      <c r="E18" s="635"/>
      <c r="F18" s="635"/>
      <c r="G18" s="635"/>
      <c r="H18" s="635"/>
      <c r="I18" s="635"/>
      <c r="J18" s="635"/>
      <c r="K18" s="635"/>
      <c r="L18" s="635"/>
      <c r="M18" s="635"/>
      <c r="N18" s="635"/>
      <c r="O18" s="635"/>
      <c r="P18" s="635"/>
      <c r="Q18" s="636"/>
      <c r="R18" s="637">
        <v>4043288</v>
      </c>
      <c r="S18" s="638"/>
      <c r="T18" s="638"/>
      <c r="U18" s="638"/>
      <c r="V18" s="638"/>
      <c r="W18" s="638"/>
      <c r="X18" s="638"/>
      <c r="Y18" s="639"/>
      <c r="Z18" s="640">
        <v>39.4</v>
      </c>
      <c r="AA18" s="640"/>
      <c r="AB18" s="640"/>
      <c r="AC18" s="640"/>
      <c r="AD18" s="641">
        <v>3353772</v>
      </c>
      <c r="AE18" s="641"/>
      <c r="AF18" s="641"/>
      <c r="AG18" s="641"/>
      <c r="AH18" s="641"/>
      <c r="AI18" s="641"/>
      <c r="AJ18" s="641"/>
      <c r="AK18" s="641"/>
      <c r="AL18" s="642">
        <v>67.8</v>
      </c>
      <c r="AM18" s="643"/>
      <c r="AN18" s="643"/>
      <c r="AO18" s="644"/>
      <c r="AP18" s="634" t="s">
        <v>198</v>
      </c>
      <c r="AQ18" s="635"/>
      <c r="AR18" s="635"/>
      <c r="AS18" s="635"/>
      <c r="AT18" s="635"/>
      <c r="AU18" s="635"/>
      <c r="AV18" s="635"/>
      <c r="AW18" s="635"/>
      <c r="AX18" s="635"/>
      <c r="AY18" s="635"/>
      <c r="AZ18" s="635"/>
      <c r="BA18" s="635"/>
      <c r="BB18" s="635"/>
      <c r="BC18" s="635"/>
      <c r="BD18" s="635"/>
      <c r="BE18" s="635"/>
      <c r="BF18" s="636"/>
      <c r="BG18" s="637" t="s">
        <v>64</v>
      </c>
      <c r="BH18" s="638"/>
      <c r="BI18" s="638"/>
      <c r="BJ18" s="638"/>
      <c r="BK18" s="638"/>
      <c r="BL18" s="638"/>
      <c r="BM18" s="638"/>
      <c r="BN18" s="639"/>
      <c r="BO18" s="640" t="s">
        <v>64</v>
      </c>
      <c r="BP18" s="640"/>
      <c r="BQ18" s="640"/>
      <c r="BR18" s="640"/>
      <c r="BS18" s="646" t="s">
        <v>64</v>
      </c>
      <c r="BT18" s="638"/>
      <c r="BU18" s="638"/>
      <c r="BV18" s="638"/>
      <c r="BW18" s="638"/>
      <c r="BX18" s="638"/>
      <c r="BY18" s="638"/>
      <c r="BZ18" s="638"/>
      <c r="CA18" s="638"/>
      <c r="CB18" s="647"/>
      <c r="CD18" s="652" t="s">
        <v>199</v>
      </c>
      <c r="CE18" s="653"/>
      <c r="CF18" s="653"/>
      <c r="CG18" s="653"/>
      <c r="CH18" s="653"/>
      <c r="CI18" s="653"/>
      <c r="CJ18" s="653"/>
      <c r="CK18" s="653"/>
      <c r="CL18" s="653"/>
      <c r="CM18" s="653"/>
      <c r="CN18" s="653"/>
      <c r="CO18" s="653"/>
      <c r="CP18" s="653"/>
      <c r="CQ18" s="654"/>
      <c r="CR18" s="637" t="s">
        <v>64</v>
      </c>
      <c r="CS18" s="638"/>
      <c r="CT18" s="638"/>
      <c r="CU18" s="638"/>
      <c r="CV18" s="638"/>
      <c r="CW18" s="638"/>
      <c r="CX18" s="638"/>
      <c r="CY18" s="639"/>
      <c r="CZ18" s="640" t="s">
        <v>64</v>
      </c>
      <c r="DA18" s="640"/>
      <c r="DB18" s="640"/>
      <c r="DC18" s="640"/>
      <c r="DD18" s="646" t="s">
        <v>64</v>
      </c>
      <c r="DE18" s="638"/>
      <c r="DF18" s="638"/>
      <c r="DG18" s="638"/>
      <c r="DH18" s="638"/>
      <c r="DI18" s="638"/>
      <c r="DJ18" s="638"/>
      <c r="DK18" s="638"/>
      <c r="DL18" s="638"/>
      <c r="DM18" s="638"/>
      <c r="DN18" s="638"/>
      <c r="DO18" s="638"/>
      <c r="DP18" s="639"/>
      <c r="DQ18" s="646" t="s">
        <v>64</v>
      </c>
      <c r="DR18" s="638"/>
      <c r="DS18" s="638"/>
      <c r="DT18" s="638"/>
      <c r="DU18" s="638"/>
      <c r="DV18" s="638"/>
      <c r="DW18" s="638"/>
      <c r="DX18" s="638"/>
      <c r="DY18" s="638"/>
      <c r="DZ18" s="638"/>
      <c r="EA18" s="638"/>
      <c r="EB18" s="638"/>
      <c r="EC18" s="647"/>
    </row>
    <row r="19" spans="2:133" ht="11.25" customHeight="1" x14ac:dyDescent="0.15">
      <c r="B19" s="634" t="s">
        <v>200</v>
      </c>
      <c r="C19" s="635"/>
      <c r="D19" s="635"/>
      <c r="E19" s="635"/>
      <c r="F19" s="635"/>
      <c r="G19" s="635"/>
      <c r="H19" s="635"/>
      <c r="I19" s="635"/>
      <c r="J19" s="635"/>
      <c r="K19" s="635"/>
      <c r="L19" s="635"/>
      <c r="M19" s="635"/>
      <c r="N19" s="635"/>
      <c r="O19" s="635"/>
      <c r="P19" s="635"/>
      <c r="Q19" s="636"/>
      <c r="R19" s="637">
        <v>3353772</v>
      </c>
      <c r="S19" s="638"/>
      <c r="T19" s="638"/>
      <c r="U19" s="638"/>
      <c r="V19" s="638"/>
      <c r="W19" s="638"/>
      <c r="X19" s="638"/>
      <c r="Y19" s="639"/>
      <c r="Z19" s="640">
        <v>32.6</v>
      </c>
      <c r="AA19" s="640"/>
      <c r="AB19" s="640"/>
      <c r="AC19" s="640"/>
      <c r="AD19" s="641">
        <v>3353772</v>
      </c>
      <c r="AE19" s="641"/>
      <c r="AF19" s="641"/>
      <c r="AG19" s="641"/>
      <c r="AH19" s="641"/>
      <c r="AI19" s="641"/>
      <c r="AJ19" s="641"/>
      <c r="AK19" s="641"/>
      <c r="AL19" s="642">
        <v>67.8</v>
      </c>
      <c r="AM19" s="643"/>
      <c r="AN19" s="643"/>
      <c r="AO19" s="644"/>
      <c r="AP19" s="634" t="s">
        <v>201</v>
      </c>
      <c r="AQ19" s="635"/>
      <c r="AR19" s="635"/>
      <c r="AS19" s="635"/>
      <c r="AT19" s="635"/>
      <c r="AU19" s="635"/>
      <c r="AV19" s="635"/>
      <c r="AW19" s="635"/>
      <c r="AX19" s="635"/>
      <c r="AY19" s="635"/>
      <c r="AZ19" s="635"/>
      <c r="BA19" s="635"/>
      <c r="BB19" s="635"/>
      <c r="BC19" s="635"/>
      <c r="BD19" s="635"/>
      <c r="BE19" s="635"/>
      <c r="BF19" s="636"/>
      <c r="BG19" s="637">
        <v>13244</v>
      </c>
      <c r="BH19" s="638"/>
      <c r="BI19" s="638"/>
      <c r="BJ19" s="638"/>
      <c r="BK19" s="638"/>
      <c r="BL19" s="638"/>
      <c r="BM19" s="638"/>
      <c r="BN19" s="639"/>
      <c r="BO19" s="640">
        <v>1.1000000000000001</v>
      </c>
      <c r="BP19" s="640"/>
      <c r="BQ19" s="640"/>
      <c r="BR19" s="640"/>
      <c r="BS19" s="646" t="s">
        <v>64</v>
      </c>
      <c r="BT19" s="638"/>
      <c r="BU19" s="638"/>
      <c r="BV19" s="638"/>
      <c r="BW19" s="638"/>
      <c r="BX19" s="638"/>
      <c r="BY19" s="638"/>
      <c r="BZ19" s="638"/>
      <c r="CA19" s="638"/>
      <c r="CB19" s="647"/>
      <c r="CD19" s="652" t="s">
        <v>202</v>
      </c>
      <c r="CE19" s="653"/>
      <c r="CF19" s="653"/>
      <c r="CG19" s="653"/>
      <c r="CH19" s="653"/>
      <c r="CI19" s="653"/>
      <c r="CJ19" s="653"/>
      <c r="CK19" s="653"/>
      <c r="CL19" s="653"/>
      <c r="CM19" s="653"/>
      <c r="CN19" s="653"/>
      <c r="CO19" s="653"/>
      <c r="CP19" s="653"/>
      <c r="CQ19" s="654"/>
      <c r="CR19" s="637" t="s">
        <v>64</v>
      </c>
      <c r="CS19" s="638"/>
      <c r="CT19" s="638"/>
      <c r="CU19" s="638"/>
      <c r="CV19" s="638"/>
      <c r="CW19" s="638"/>
      <c r="CX19" s="638"/>
      <c r="CY19" s="639"/>
      <c r="CZ19" s="640" t="s">
        <v>64</v>
      </c>
      <c r="DA19" s="640"/>
      <c r="DB19" s="640"/>
      <c r="DC19" s="640"/>
      <c r="DD19" s="646" t="s">
        <v>64</v>
      </c>
      <c r="DE19" s="638"/>
      <c r="DF19" s="638"/>
      <c r="DG19" s="638"/>
      <c r="DH19" s="638"/>
      <c r="DI19" s="638"/>
      <c r="DJ19" s="638"/>
      <c r="DK19" s="638"/>
      <c r="DL19" s="638"/>
      <c r="DM19" s="638"/>
      <c r="DN19" s="638"/>
      <c r="DO19" s="638"/>
      <c r="DP19" s="639"/>
      <c r="DQ19" s="646" t="s">
        <v>64</v>
      </c>
      <c r="DR19" s="638"/>
      <c r="DS19" s="638"/>
      <c r="DT19" s="638"/>
      <c r="DU19" s="638"/>
      <c r="DV19" s="638"/>
      <c r="DW19" s="638"/>
      <c r="DX19" s="638"/>
      <c r="DY19" s="638"/>
      <c r="DZ19" s="638"/>
      <c r="EA19" s="638"/>
      <c r="EB19" s="638"/>
      <c r="EC19" s="647"/>
    </row>
    <row r="20" spans="2:133" ht="11.25" customHeight="1" x14ac:dyDescent="0.15">
      <c r="B20" s="634" t="s">
        <v>203</v>
      </c>
      <c r="C20" s="635"/>
      <c r="D20" s="635"/>
      <c r="E20" s="635"/>
      <c r="F20" s="635"/>
      <c r="G20" s="635"/>
      <c r="H20" s="635"/>
      <c r="I20" s="635"/>
      <c r="J20" s="635"/>
      <c r="K20" s="635"/>
      <c r="L20" s="635"/>
      <c r="M20" s="635"/>
      <c r="N20" s="635"/>
      <c r="O20" s="635"/>
      <c r="P20" s="635"/>
      <c r="Q20" s="636"/>
      <c r="R20" s="637">
        <v>689516</v>
      </c>
      <c r="S20" s="638"/>
      <c r="T20" s="638"/>
      <c r="U20" s="638"/>
      <c r="V20" s="638"/>
      <c r="W20" s="638"/>
      <c r="X20" s="638"/>
      <c r="Y20" s="639"/>
      <c r="Z20" s="640">
        <v>6.7</v>
      </c>
      <c r="AA20" s="640"/>
      <c r="AB20" s="640"/>
      <c r="AC20" s="640"/>
      <c r="AD20" s="641" t="s">
        <v>64</v>
      </c>
      <c r="AE20" s="641"/>
      <c r="AF20" s="641"/>
      <c r="AG20" s="641"/>
      <c r="AH20" s="641"/>
      <c r="AI20" s="641"/>
      <c r="AJ20" s="641"/>
      <c r="AK20" s="641"/>
      <c r="AL20" s="642" t="s">
        <v>64</v>
      </c>
      <c r="AM20" s="643"/>
      <c r="AN20" s="643"/>
      <c r="AO20" s="644"/>
      <c r="AP20" s="634" t="s">
        <v>204</v>
      </c>
      <c r="AQ20" s="635"/>
      <c r="AR20" s="635"/>
      <c r="AS20" s="635"/>
      <c r="AT20" s="635"/>
      <c r="AU20" s="635"/>
      <c r="AV20" s="635"/>
      <c r="AW20" s="635"/>
      <c r="AX20" s="635"/>
      <c r="AY20" s="635"/>
      <c r="AZ20" s="635"/>
      <c r="BA20" s="635"/>
      <c r="BB20" s="635"/>
      <c r="BC20" s="635"/>
      <c r="BD20" s="635"/>
      <c r="BE20" s="635"/>
      <c r="BF20" s="636"/>
      <c r="BG20" s="637">
        <v>13244</v>
      </c>
      <c r="BH20" s="638"/>
      <c r="BI20" s="638"/>
      <c r="BJ20" s="638"/>
      <c r="BK20" s="638"/>
      <c r="BL20" s="638"/>
      <c r="BM20" s="638"/>
      <c r="BN20" s="639"/>
      <c r="BO20" s="640">
        <v>1.1000000000000001</v>
      </c>
      <c r="BP20" s="640"/>
      <c r="BQ20" s="640"/>
      <c r="BR20" s="640"/>
      <c r="BS20" s="646" t="s">
        <v>64</v>
      </c>
      <c r="BT20" s="638"/>
      <c r="BU20" s="638"/>
      <c r="BV20" s="638"/>
      <c r="BW20" s="638"/>
      <c r="BX20" s="638"/>
      <c r="BY20" s="638"/>
      <c r="BZ20" s="638"/>
      <c r="CA20" s="638"/>
      <c r="CB20" s="647"/>
      <c r="CD20" s="652" t="s">
        <v>205</v>
      </c>
      <c r="CE20" s="653"/>
      <c r="CF20" s="653"/>
      <c r="CG20" s="653"/>
      <c r="CH20" s="653"/>
      <c r="CI20" s="653"/>
      <c r="CJ20" s="653"/>
      <c r="CK20" s="653"/>
      <c r="CL20" s="653"/>
      <c r="CM20" s="653"/>
      <c r="CN20" s="653"/>
      <c r="CO20" s="653"/>
      <c r="CP20" s="653"/>
      <c r="CQ20" s="654"/>
      <c r="CR20" s="637">
        <v>10113348</v>
      </c>
      <c r="CS20" s="638"/>
      <c r="CT20" s="638"/>
      <c r="CU20" s="638"/>
      <c r="CV20" s="638"/>
      <c r="CW20" s="638"/>
      <c r="CX20" s="638"/>
      <c r="CY20" s="639"/>
      <c r="CZ20" s="640">
        <v>100</v>
      </c>
      <c r="DA20" s="640"/>
      <c r="DB20" s="640"/>
      <c r="DC20" s="640"/>
      <c r="DD20" s="646">
        <v>2192279</v>
      </c>
      <c r="DE20" s="638"/>
      <c r="DF20" s="638"/>
      <c r="DG20" s="638"/>
      <c r="DH20" s="638"/>
      <c r="DI20" s="638"/>
      <c r="DJ20" s="638"/>
      <c r="DK20" s="638"/>
      <c r="DL20" s="638"/>
      <c r="DM20" s="638"/>
      <c r="DN20" s="638"/>
      <c r="DO20" s="638"/>
      <c r="DP20" s="639"/>
      <c r="DQ20" s="646">
        <v>6056663</v>
      </c>
      <c r="DR20" s="638"/>
      <c r="DS20" s="638"/>
      <c r="DT20" s="638"/>
      <c r="DU20" s="638"/>
      <c r="DV20" s="638"/>
      <c r="DW20" s="638"/>
      <c r="DX20" s="638"/>
      <c r="DY20" s="638"/>
      <c r="DZ20" s="638"/>
      <c r="EA20" s="638"/>
      <c r="EB20" s="638"/>
      <c r="EC20" s="647"/>
    </row>
    <row r="21" spans="2:133" ht="11.25" customHeight="1" x14ac:dyDescent="0.15">
      <c r="B21" s="634" t="s">
        <v>206</v>
      </c>
      <c r="C21" s="635"/>
      <c r="D21" s="635"/>
      <c r="E21" s="635"/>
      <c r="F21" s="635"/>
      <c r="G21" s="635"/>
      <c r="H21" s="635"/>
      <c r="I21" s="635"/>
      <c r="J21" s="635"/>
      <c r="K21" s="635"/>
      <c r="L21" s="635"/>
      <c r="M21" s="635"/>
      <c r="N21" s="635"/>
      <c r="O21" s="635"/>
      <c r="P21" s="635"/>
      <c r="Q21" s="636"/>
      <c r="R21" s="637" t="s">
        <v>64</v>
      </c>
      <c r="S21" s="638"/>
      <c r="T21" s="638"/>
      <c r="U21" s="638"/>
      <c r="V21" s="638"/>
      <c r="W21" s="638"/>
      <c r="X21" s="638"/>
      <c r="Y21" s="639"/>
      <c r="Z21" s="640" t="s">
        <v>64</v>
      </c>
      <c r="AA21" s="640"/>
      <c r="AB21" s="640"/>
      <c r="AC21" s="640"/>
      <c r="AD21" s="641" t="s">
        <v>64</v>
      </c>
      <c r="AE21" s="641"/>
      <c r="AF21" s="641"/>
      <c r="AG21" s="641"/>
      <c r="AH21" s="641"/>
      <c r="AI21" s="641"/>
      <c r="AJ21" s="641"/>
      <c r="AK21" s="641"/>
      <c r="AL21" s="642" t="s">
        <v>64</v>
      </c>
      <c r="AM21" s="643"/>
      <c r="AN21" s="643"/>
      <c r="AO21" s="644"/>
      <c r="AP21" s="655" t="s">
        <v>207</v>
      </c>
      <c r="AQ21" s="656"/>
      <c r="AR21" s="656"/>
      <c r="AS21" s="656"/>
      <c r="AT21" s="656"/>
      <c r="AU21" s="656"/>
      <c r="AV21" s="656"/>
      <c r="AW21" s="656"/>
      <c r="AX21" s="656"/>
      <c r="AY21" s="656"/>
      <c r="AZ21" s="656"/>
      <c r="BA21" s="656"/>
      <c r="BB21" s="656"/>
      <c r="BC21" s="656"/>
      <c r="BD21" s="656"/>
      <c r="BE21" s="656"/>
      <c r="BF21" s="657"/>
      <c r="BG21" s="637">
        <v>13244</v>
      </c>
      <c r="BH21" s="638"/>
      <c r="BI21" s="638"/>
      <c r="BJ21" s="638"/>
      <c r="BK21" s="638"/>
      <c r="BL21" s="638"/>
      <c r="BM21" s="638"/>
      <c r="BN21" s="639"/>
      <c r="BO21" s="640">
        <v>1.1000000000000001</v>
      </c>
      <c r="BP21" s="640"/>
      <c r="BQ21" s="640"/>
      <c r="BR21" s="640"/>
      <c r="BS21" s="646" t="s">
        <v>64</v>
      </c>
      <c r="BT21" s="638"/>
      <c r="BU21" s="638"/>
      <c r="BV21" s="638"/>
      <c r="BW21" s="638"/>
      <c r="BX21" s="638"/>
      <c r="BY21" s="638"/>
      <c r="BZ21" s="638"/>
      <c r="CA21" s="638"/>
      <c r="CB21" s="647"/>
      <c r="CD21" s="661"/>
      <c r="CE21" s="662"/>
      <c r="CF21" s="662"/>
      <c r="CG21" s="662"/>
      <c r="CH21" s="662"/>
      <c r="CI21" s="662"/>
      <c r="CJ21" s="662"/>
      <c r="CK21" s="662"/>
      <c r="CL21" s="662"/>
      <c r="CM21" s="662"/>
      <c r="CN21" s="662"/>
      <c r="CO21" s="662"/>
      <c r="CP21" s="662"/>
      <c r="CQ21" s="663"/>
      <c r="CR21" s="664"/>
      <c r="CS21" s="659"/>
      <c r="CT21" s="659"/>
      <c r="CU21" s="659"/>
      <c r="CV21" s="659"/>
      <c r="CW21" s="659"/>
      <c r="CX21" s="659"/>
      <c r="CY21" s="665"/>
      <c r="CZ21" s="666"/>
      <c r="DA21" s="666"/>
      <c r="DB21" s="666"/>
      <c r="DC21" s="666"/>
      <c r="DD21" s="658"/>
      <c r="DE21" s="659"/>
      <c r="DF21" s="659"/>
      <c r="DG21" s="659"/>
      <c r="DH21" s="659"/>
      <c r="DI21" s="659"/>
      <c r="DJ21" s="659"/>
      <c r="DK21" s="659"/>
      <c r="DL21" s="659"/>
      <c r="DM21" s="659"/>
      <c r="DN21" s="659"/>
      <c r="DO21" s="659"/>
      <c r="DP21" s="665"/>
      <c r="DQ21" s="658"/>
      <c r="DR21" s="659"/>
      <c r="DS21" s="659"/>
      <c r="DT21" s="659"/>
      <c r="DU21" s="659"/>
      <c r="DV21" s="659"/>
      <c r="DW21" s="659"/>
      <c r="DX21" s="659"/>
      <c r="DY21" s="659"/>
      <c r="DZ21" s="659"/>
      <c r="EA21" s="659"/>
      <c r="EB21" s="659"/>
      <c r="EC21" s="660"/>
    </row>
    <row r="22" spans="2:133" ht="11.25" customHeight="1" x14ac:dyDescent="0.15">
      <c r="B22" s="634" t="s">
        <v>208</v>
      </c>
      <c r="C22" s="635"/>
      <c r="D22" s="635"/>
      <c r="E22" s="635"/>
      <c r="F22" s="635"/>
      <c r="G22" s="635"/>
      <c r="H22" s="635"/>
      <c r="I22" s="635"/>
      <c r="J22" s="635"/>
      <c r="K22" s="635"/>
      <c r="L22" s="635"/>
      <c r="M22" s="635"/>
      <c r="N22" s="635"/>
      <c r="O22" s="635"/>
      <c r="P22" s="635"/>
      <c r="Q22" s="636"/>
      <c r="R22" s="637">
        <v>5609090</v>
      </c>
      <c r="S22" s="638"/>
      <c r="T22" s="638"/>
      <c r="U22" s="638"/>
      <c r="V22" s="638"/>
      <c r="W22" s="638"/>
      <c r="X22" s="638"/>
      <c r="Y22" s="639"/>
      <c r="Z22" s="640">
        <v>54.6</v>
      </c>
      <c r="AA22" s="640"/>
      <c r="AB22" s="640"/>
      <c r="AC22" s="640"/>
      <c r="AD22" s="641">
        <v>4919574</v>
      </c>
      <c r="AE22" s="641"/>
      <c r="AF22" s="641"/>
      <c r="AG22" s="641"/>
      <c r="AH22" s="641"/>
      <c r="AI22" s="641"/>
      <c r="AJ22" s="641"/>
      <c r="AK22" s="641"/>
      <c r="AL22" s="642">
        <v>99.4</v>
      </c>
      <c r="AM22" s="643"/>
      <c r="AN22" s="643"/>
      <c r="AO22" s="644"/>
      <c r="AP22" s="655" t="s">
        <v>209</v>
      </c>
      <c r="AQ22" s="656"/>
      <c r="AR22" s="656"/>
      <c r="AS22" s="656"/>
      <c r="AT22" s="656"/>
      <c r="AU22" s="656"/>
      <c r="AV22" s="656"/>
      <c r="AW22" s="656"/>
      <c r="AX22" s="656"/>
      <c r="AY22" s="656"/>
      <c r="AZ22" s="656"/>
      <c r="BA22" s="656"/>
      <c r="BB22" s="656"/>
      <c r="BC22" s="656"/>
      <c r="BD22" s="656"/>
      <c r="BE22" s="656"/>
      <c r="BF22" s="657"/>
      <c r="BG22" s="637" t="s">
        <v>64</v>
      </c>
      <c r="BH22" s="638"/>
      <c r="BI22" s="638"/>
      <c r="BJ22" s="638"/>
      <c r="BK22" s="638"/>
      <c r="BL22" s="638"/>
      <c r="BM22" s="638"/>
      <c r="BN22" s="639"/>
      <c r="BO22" s="640" t="s">
        <v>64</v>
      </c>
      <c r="BP22" s="640"/>
      <c r="BQ22" s="640"/>
      <c r="BR22" s="640"/>
      <c r="BS22" s="646" t="s">
        <v>64</v>
      </c>
      <c r="BT22" s="638"/>
      <c r="BU22" s="638"/>
      <c r="BV22" s="638"/>
      <c r="BW22" s="638"/>
      <c r="BX22" s="638"/>
      <c r="BY22" s="638"/>
      <c r="BZ22" s="638"/>
      <c r="CA22" s="638"/>
      <c r="CB22" s="647"/>
      <c r="CD22" s="619" t="s">
        <v>210</v>
      </c>
      <c r="CE22" s="620"/>
      <c r="CF22" s="620"/>
      <c r="CG22" s="620"/>
      <c r="CH22" s="620"/>
      <c r="CI22" s="620"/>
      <c r="CJ22" s="620"/>
      <c r="CK22" s="620"/>
      <c r="CL22" s="620"/>
      <c r="CM22" s="620"/>
      <c r="CN22" s="620"/>
      <c r="CO22" s="620"/>
      <c r="CP22" s="620"/>
      <c r="CQ22" s="620"/>
      <c r="CR22" s="620"/>
      <c r="CS22" s="620"/>
      <c r="CT22" s="620"/>
      <c r="CU22" s="620"/>
      <c r="CV22" s="620"/>
      <c r="CW22" s="620"/>
      <c r="CX22" s="620"/>
      <c r="CY22" s="620"/>
      <c r="CZ22" s="620"/>
      <c r="DA22" s="620"/>
      <c r="DB22" s="620"/>
      <c r="DC22" s="620"/>
      <c r="DD22" s="620"/>
      <c r="DE22" s="620"/>
      <c r="DF22" s="620"/>
      <c r="DG22" s="620"/>
      <c r="DH22" s="620"/>
      <c r="DI22" s="620"/>
      <c r="DJ22" s="620"/>
      <c r="DK22" s="620"/>
      <c r="DL22" s="620"/>
      <c r="DM22" s="620"/>
      <c r="DN22" s="620"/>
      <c r="DO22" s="620"/>
      <c r="DP22" s="620"/>
      <c r="DQ22" s="620"/>
      <c r="DR22" s="620"/>
      <c r="DS22" s="620"/>
      <c r="DT22" s="620"/>
      <c r="DU22" s="620"/>
      <c r="DV22" s="620"/>
      <c r="DW22" s="620"/>
      <c r="DX22" s="620"/>
      <c r="DY22" s="620"/>
      <c r="DZ22" s="620"/>
      <c r="EA22" s="620"/>
      <c r="EB22" s="620"/>
      <c r="EC22" s="621"/>
    </row>
    <row r="23" spans="2:133" ht="11.25" customHeight="1" x14ac:dyDescent="0.15">
      <c r="B23" s="634" t="s">
        <v>211</v>
      </c>
      <c r="C23" s="635"/>
      <c r="D23" s="635"/>
      <c r="E23" s="635"/>
      <c r="F23" s="635"/>
      <c r="G23" s="635"/>
      <c r="H23" s="635"/>
      <c r="I23" s="635"/>
      <c r="J23" s="635"/>
      <c r="K23" s="635"/>
      <c r="L23" s="635"/>
      <c r="M23" s="635"/>
      <c r="N23" s="635"/>
      <c r="O23" s="635"/>
      <c r="P23" s="635"/>
      <c r="Q23" s="636"/>
      <c r="R23" s="637">
        <v>941</v>
      </c>
      <c r="S23" s="638"/>
      <c r="T23" s="638"/>
      <c r="U23" s="638"/>
      <c r="V23" s="638"/>
      <c r="W23" s="638"/>
      <c r="X23" s="638"/>
      <c r="Y23" s="639"/>
      <c r="Z23" s="640">
        <v>0</v>
      </c>
      <c r="AA23" s="640"/>
      <c r="AB23" s="640"/>
      <c r="AC23" s="640"/>
      <c r="AD23" s="641">
        <v>941</v>
      </c>
      <c r="AE23" s="641"/>
      <c r="AF23" s="641"/>
      <c r="AG23" s="641"/>
      <c r="AH23" s="641"/>
      <c r="AI23" s="641"/>
      <c r="AJ23" s="641"/>
      <c r="AK23" s="641"/>
      <c r="AL23" s="642">
        <v>0</v>
      </c>
      <c r="AM23" s="643"/>
      <c r="AN23" s="643"/>
      <c r="AO23" s="644"/>
      <c r="AP23" s="655" t="s">
        <v>212</v>
      </c>
      <c r="AQ23" s="656"/>
      <c r="AR23" s="656"/>
      <c r="AS23" s="656"/>
      <c r="AT23" s="656"/>
      <c r="AU23" s="656"/>
      <c r="AV23" s="656"/>
      <c r="AW23" s="656"/>
      <c r="AX23" s="656"/>
      <c r="AY23" s="656"/>
      <c r="AZ23" s="656"/>
      <c r="BA23" s="656"/>
      <c r="BB23" s="656"/>
      <c r="BC23" s="656"/>
      <c r="BD23" s="656"/>
      <c r="BE23" s="656"/>
      <c r="BF23" s="657"/>
      <c r="BG23" s="637" t="s">
        <v>64</v>
      </c>
      <c r="BH23" s="638"/>
      <c r="BI23" s="638"/>
      <c r="BJ23" s="638"/>
      <c r="BK23" s="638"/>
      <c r="BL23" s="638"/>
      <c r="BM23" s="638"/>
      <c r="BN23" s="639"/>
      <c r="BO23" s="640" t="s">
        <v>64</v>
      </c>
      <c r="BP23" s="640"/>
      <c r="BQ23" s="640"/>
      <c r="BR23" s="640"/>
      <c r="BS23" s="646" t="s">
        <v>64</v>
      </c>
      <c r="BT23" s="638"/>
      <c r="BU23" s="638"/>
      <c r="BV23" s="638"/>
      <c r="BW23" s="638"/>
      <c r="BX23" s="638"/>
      <c r="BY23" s="638"/>
      <c r="BZ23" s="638"/>
      <c r="CA23" s="638"/>
      <c r="CB23" s="647"/>
      <c r="CD23" s="619" t="s">
        <v>152</v>
      </c>
      <c r="CE23" s="620"/>
      <c r="CF23" s="620"/>
      <c r="CG23" s="620"/>
      <c r="CH23" s="620"/>
      <c r="CI23" s="620"/>
      <c r="CJ23" s="620"/>
      <c r="CK23" s="620"/>
      <c r="CL23" s="620"/>
      <c r="CM23" s="620"/>
      <c r="CN23" s="620"/>
      <c r="CO23" s="620"/>
      <c r="CP23" s="620"/>
      <c r="CQ23" s="621"/>
      <c r="CR23" s="619" t="s">
        <v>213</v>
      </c>
      <c r="CS23" s="620"/>
      <c r="CT23" s="620"/>
      <c r="CU23" s="620"/>
      <c r="CV23" s="620"/>
      <c r="CW23" s="620"/>
      <c r="CX23" s="620"/>
      <c r="CY23" s="621"/>
      <c r="CZ23" s="619" t="s">
        <v>214</v>
      </c>
      <c r="DA23" s="620"/>
      <c r="DB23" s="620"/>
      <c r="DC23" s="621"/>
      <c r="DD23" s="619" t="s">
        <v>215</v>
      </c>
      <c r="DE23" s="620"/>
      <c r="DF23" s="620"/>
      <c r="DG23" s="620"/>
      <c r="DH23" s="620"/>
      <c r="DI23" s="620"/>
      <c r="DJ23" s="620"/>
      <c r="DK23" s="621"/>
      <c r="DL23" s="667" t="s">
        <v>216</v>
      </c>
      <c r="DM23" s="668"/>
      <c r="DN23" s="668"/>
      <c r="DO23" s="668"/>
      <c r="DP23" s="668"/>
      <c r="DQ23" s="668"/>
      <c r="DR23" s="668"/>
      <c r="DS23" s="668"/>
      <c r="DT23" s="668"/>
      <c r="DU23" s="668"/>
      <c r="DV23" s="669"/>
      <c r="DW23" s="619" t="s">
        <v>217</v>
      </c>
      <c r="DX23" s="620"/>
      <c r="DY23" s="620"/>
      <c r="DZ23" s="620"/>
      <c r="EA23" s="620"/>
      <c r="EB23" s="620"/>
      <c r="EC23" s="621"/>
    </row>
    <row r="24" spans="2:133" ht="11.25" customHeight="1" x14ac:dyDescent="0.15">
      <c r="B24" s="634" t="s">
        <v>218</v>
      </c>
      <c r="C24" s="635"/>
      <c r="D24" s="635"/>
      <c r="E24" s="635"/>
      <c r="F24" s="635"/>
      <c r="G24" s="635"/>
      <c r="H24" s="635"/>
      <c r="I24" s="635"/>
      <c r="J24" s="635"/>
      <c r="K24" s="635"/>
      <c r="L24" s="635"/>
      <c r="M24" s="635"/>
      <c r="N24" s="635"/>
      <c r="O24" s="635"/>
      <c r="P24" s="635"/>
      <c r="Q24" s="636"/>
      <c r="R24" s="637">
        <v>25979</v>
      </c>
      <c r="S24" s="638"/>
      <c r="T24" s="638"/>
      <c r="U24" s="638"/>
      <c r="V24" s="638"/>
      <c r="W24" s="638"/>
      <c r="X24" s="638"/>
      <c r="Y24" s="639"/>
      <c r="Z24" s="640">
        <v>0.3</v>
      </c>
      <c r="AA24" s="640"/>
      <c r="AB24" s="640"/>
      <c r="AC24" s="640"/>
      <c r="AD24" s="641" t="s">
        <v>64</v>
      </c>
      <c r="AE24" s="641"/>
      <c r="AF24" s="641"/>
      <c r="AG24" s="641"/>
      <c r="AH24" s="641"/>
      <c r="AI24" s="641"/>
      <c r="AJ24" s="641"/>
      <c r="AK24" s="641"/>
      <c r="AL24" s="642" t="s">
        <v>64</v>
      </c>
      <c r="AM24" s="643"/>
      <c r="AN24" s="643"/>
      <c r="AO24" s="644"/>
      <c r="AP24" s="655" t="s">
        <v>219</v>
      </c>
      <c r="AQ24" s="656"/>
      <c r="AR24" s="656"/>
      <c r="AS24" s="656"/>
      <c r="AT24" s="656"/>
      <c r="AU24" s="656"/>
      <c r="AV24" s="656"/>
      <c r="AW24" s="656"/>
      <c r="AX24" s="656"/>
      <c r="AY24" s="656"/>
      <c r="AZ24" s="656"/>
      <c r="BA24" s="656"/>
      <c r="BB24" s="656"/>
      <c r="BC24" s="656"/>
      <c r="BD24" s="656"/>
      <c r="BE24" s="656"/>
      <c r="BF24" s="657"/>
      <c r="BG24" s="637" t="s">
        <v>64</v>
      </c>
      <c r="BH24" s="638"/>
      <c r="BI24" s="638"/>
      <c r="BJ24" s="638"/>
      <c r="BK24" s="638"/>
      <c r="BL24" s="638"/>
      <c r="BM24" s="638"/>
      <c r="BN24" s="639"/>
      <c r="BO24" s="640" t="s">
        <v>64</v>
      </c>
      <c r="BP24" s="640"/>
      <c r="BQ24" s="640"/>
      <c r="BR24" s="640"/>
      <c r="BS24" s="646" t="s">
        <v>64</v>
      </c>
      <c r="BT24" s="638"/>
      <c r="BU24" s="638"/>
      <c r="BV24" s="638"/>
      <c r="BW24" s="638"/>
      <c r="BX24" s="638"/>
      <c r="BY24" s="638"/>
      <c r="BZ24" s="638"/>
      <c r="CA24" s="638"/>
      <c r="CB24" s="647"/>
      <c r="CD24" s="648" t="s">
        <v>220</v>
      </c>
      <c r="CE24" s="649"/>
      <c r="CF24" s="649"/>
      <c r="CG24" s="649"/>
      <c r="CH24" s="649"/>
      <c r="CI24" s="649"/>
      <c r="CJ24" s="649"/>
      <c r="CK24" s="649"/>
      <c r="CL24" s="649"/>
      <c r="CM24" s="649"/>
      <c r="CN24" s="649"/>
      <c r="CO24" s="649"/>
      <c r="CP24" s="649"/>
      <c r="CQ24" s="650"/>
      <c r="CR24" s="626">
        <v>4709101</v>
      </c>
      <c r="CS24" s="627"/>
      <c r="CT24" s="627"/>
      <c r="CU24" s="627"/>
      <c r="CV24" s="627"/>
      <c r="CW24" s="627"/>
      <c r="CX24" s="627"/>
      <c r="CY24" s="628"/>
      <c r="CZ24" s="631">
        <v>46.6</v>
      </c>
      <c r="DA24" s="632"/>
      <c r="DB24" s="632"/>
      <c r="DC24" s="651"/>
      <c r="DD24" s="670">
        <v>3683197</v>
      </c>
      <c r="DE24" s="627"/>
      <c r="DF24" s="627"/>
      <c r="DG24" s="627"/>
      <c r="DH24" s="627"/>
      <c r="DI24" s="627"/>
      <c r="DJ24" s="627"/>
      <c r="DK24" s="628"/>
      <c r="DL24" s="670">
        <v>3462878</v>
      </c>
      <c r="DM24" s="627"/>
      <c r="DN24" s="627"/>
      <c r="DO24" s="627"/>
      <c r="DP24" s="627"/>
      <c r="DQ24" s="627"/>
      <c r="DR24" s="627"/>
      <c r="DS24" s="627"/>
      <c r="DT24" s="627"/>
      <c r="DU24" s="627"/>
      <c r="DV24" s="628"/>
      <c r="DW24" s="631">
        <v>67.099999999999994</v>
      </c>
      <c r="DX24" s="632"/>
      <c r="DY24" s="632"/>
      <c r="DZ24" s="632"/>
      <c r="EA24" s="632"/>
      <c r="EB24" s="632"/>
      <c r="EC24" s="633"/>
    </row>
    <row r="25" spans="2:133" ht="11.25" customHeight="1" x14ac:dyDescent="0.15">
      <c r="B25" s="634" t="s">
        <v>221</v>
      </c>
      <c r="C25" s="635"/>
      <c r="D25" s="635"/>
      <c r="E25" s="635"/>
      <c r="F25" s="635"/>
      <c r="G25" s="635"/>
      <c r="H25" s="635"/>
      <c r="I25" s="635"/>
      <c r="J25" s="635"/>
      <c r="K25" s="635"/>
      <c r="L25" s="635"/>
      <c r="M25" s="635"/>
      <c r="N25" s="635"/>
      <c r="O25" s="635"/>
      <c r="P25" s="635"/>
      <c r="Q25" s="636"/>
      <c r="R25" s="637">
        <v>174509</v>
      </c>
      <c r="S25" s="638"/>
      <c r="T25" s="638"/>
      <c r="U25" s="638"/>
      <c r="V25" s="638"/>
      <c r="W25" s="638"/>
      <c r="X25" s="638"/>
      <c r="Y25" s="639"/>
      <c r="Z25" s="640">
        <v>1.7</v>
      </c>
      <c r="AA25" s="640"/>
      <c r="AB25" s="640"/>
      <c r="AC25" s="640"/>
      <c r="AD25" s="641">
        <v>15368</v>
      </c>
      <c r="AE25" s="641"/>
      <c r="AF25" s="641"/>
      <c r="AG25" s="641"/>
      <c r="AH25" s="641"/>
      <c r="AI25" s="641"/>
      <c r="AJ25" s="641"/>
      <c r="AK25" s="641"/>
      <c r="AL25" s="642">
        <v>0.3</v>
      </c>
      <c r="AM25" s="643"/>
      <c r="AN25" s="643"/>
      <c r="AO25" s="644"/>
      <c r="AP25" s="655" t="s">
        <v>222</v>
      </c>
      <c r="AQ25" s="656"/>
      <c r="AR25" s="656"/>
      <c r="AS25" s="656"/>
      <c r="AT25" s="656"/>
      <c r="AU25" s="656"/>
      <c r="AV25" s="656"/>
      <c r="AW25" s="656"/>
      <c r="AX25" s="656"/>
      <c r="AY25" s="656"/>
      <c r="AZ25" s="656"/>
      <c r="BA25" s="656"/>
      <c r="BB25" s="656"/>
      <c r="BC25" s="656"/>
      <c r="BD25" s="656"/>
      <c r="BE25" s="656"/>
      <c r="BF25" s="657"/>
      <c r="BG25" s="637" t="s">
        <v>64</v>
      </c>
      <c r="BH25" s="638"/>
      <c r="BI25" s="638"/>
      <c r="BJ25" s="638"/>
      <c r="BK25" s="638"/>
      <c r="BL25" s="638"/>
      <c r="BM25" s="638"/>
      <c r="BN25" s="639"/>
      <c r="BO25" s="640" t="s">
        <v>64</v>
      </c>
      <c r="BP25" s="640"/>
      <c r="BQ25" s="640"/>
      <c r="BR25" s="640"/>
      <c r="BS25" s="646" t="s">
        <v>64</v>
      </c>
      <c r="BT25" s="638"/>
      <c r="BU25" s="638"/>
      <c r="BV25" s="638"/>
      <c r="BW25" s="638"/>
      <c r="BX25" s="638"/>
      <c r="BY25" s="638"/>
      <c r="BZ25" s="638"/>
      <c r="CA25" s="638"/>
      <c r="CB25" s="647"/>
      <c r="CD25" s="652" t="s">
        <v>223</v>
      </c>
      <c r="CE25" s="653"/>
      <c r="CF25" s="653"/>
      <c r="CG25" s="653"/>
      <c r="CH25" s="653"/>
      <c r="CI25" s="653"/>
      <c r="CJ25" s="653"/>
      <c r="CK25" s="653"/>
      <c r="CL25" s="653"/>
      <c r="CM25" s="653"/>
      <c r="CN25" s="653"/>
      <c r="CO25" s="653"/>
      <c r="CP25" s="653"/>
      <c r="CQ25" s="654"/>
      <c r="CR25" s="637">
        <v>1857936</v>
      </c>
      <c r="CS25" s="671"/>
      <c r="CT25" s="671"/>
      <c r="CU25" s="671"/>
      <c r="CV25" s="671"/>
      <c r="CW25" s="671"/>
      <c r="CX25" s="671"/>
      <c r="CY25" s="672"/>
      <c r="CZ25" s="642">
        <v>18.399999999999999</v>
      </c>
      <c r="DA25" s="673"/>
      <c r="DB25" s="673"/>
      <c r="DC25" s="676"/>
      <c r="DD25" s="646">
        <v>1735259</v>
      </c>
      <c r="DE25" s="671"/>
      <c r="DF25" s="671"/>
      <c r="DG25" s="671"/>
      <c r="DH25" s="671"/>
      <c r="DI25" s="671"/>
      <c r="DJ25" s="671"/>
      <c r="DK25" s="672"/>
      <c r="DL25" s="646">
        <v>1514940</v>
      </c>
      <c r="DM25" s="671"/>
      <c r="DN25" s="671"/>
      <c r="DO25" s="671"/>
      <c r="DP25" s="671"/>
      <c r="DQ25" s="671"/>
      <c r="DR25" s="671"/>
      <c r="DS25" s="671"/>
      <c r="DT25" s="671"/>
      <c r="DU25" s="671"/>
      <c r="DV25" s="672"/>
      <c r="DW25" s="642">
        <v>29.3</v>
      </c>
      <c r="DX25" s="673"/>
      <c r="DY25" s="673"/>
      <c r="DZ25" s="673"/>
      <c r="EA25" s="673"/>
      <c r="EB25" s="673"/>
      <c r="EC25" s="674"/>
    </row>
    <row r="26" spans="2:133" ht="11.25" customHeight="1" x14ac:dyDescent="0.15">
      <c r="B26" s="634" t="s">
        <v>224</v>
      </c>
      <c r="C26" s="635"/>
      <c r="D26" s="635"/>
      <c r="E26" s="635"/>
      <c r="F26" s="635"/>
      <c r="G26" s="635"/>
      <c r="H26" s="635"/>
      <c r="I26" s="635"/>
      <c r="J26" s="635"/>
      <c r="K26" s="635"/>
      <c r="L26" s="635"/>
      <c r="M26" s="635"/>
      <c r="N26" s="635"/>
      <c r="O26" s="635"/>
      <c r="P26" s="635"/>
      <c r="Q26" s="636"/>
      <c r="R26" s="637">
        <v>9050</v>
      </c>
      <c r="S26" s="638"/>
      <c r="T26" s="638"/>
      <c r="U26" s="638"/>
      <c r="V26" s="638"/>
      <c r="W26" s="638"/>
      <c r="X26" s="638"/>
      <c r="Y26" s="639"/>
      <c r="Z26" s="640">
        <v>0.1</v>
      </c>
      <c r="AA26" s="640"/>
      <c r="AB26" s="640"/>
      <c r="AC26" s="640"/>
      <c r="AD26" s="641" t="s">
        <v>64</v>
      </c>
      <c r="AE26" s="641"/>
      <c r="AF26" s="641"/>
      <c r="AG26" s="641"/>
      <c r="AH26" s="641"/>
      <c r="AI26" s="641"/>
      <c r="AJ26" s="641"/>
      <c r="AK26" s="641"/>
      <c r="AL26" s="642" t="s">
        <v>64</v>
      </c>
      <c r="AM26" s="643"/>
      <c r="AN26" s="643"/>
      <c r="AO26" s="644"/>
      <c r="AP26" s="655" t="s">
        <v>225</v>
      </c>
      <c r="AQ26" s="675"/>
      <c r="AR26" s="675"/>
      <c r="AS26" s="675"/>
      <c r="AT26" s="675"/>
      <c r="AU26" s="675"/>
      <c r="AV26" s="675"/>
      <c r="AW26" s="675"/>
      <c r="AX26" s="675"/>
      <c r="AY26" s="675"/>
      <c r="AZ26" s="675"/>
      <c r="BA26" s="675"/>
      <c r="BB26" s="675"/>
      <c r="BC26" s="675"/>
      <c r="BD26" s="675"/>
      <c r="BE26" s="675"/>
      <c r="BF26" s="657"/>
      <c r="BG26" s="637" t="s">
        <v>64</v>
      </c>
      <c r="BH26" s="638"/>
      <c r="BI26" s="638"/>
      <c r="BJ26" s="638"/>
      <c r="BK26" s="638"/>
      <c r="BL26" s="638"/>
      <c r="BM26" s="638"/>
      <c r="BN26" s="639"/>
      <c r="BO26" s="640" t="s">
        <v>64</v>
      </c>
      <c r="BP26" s="640"/>
      <c r="BQ26" s="640"/>
      <c r="BR26" s="640"/>
      <c r="BS26" s="646" t="s">
        <v>64</v>
      </c>
      <c r="BT26" s="638"/>
      <c r="BU26" s="638"/>
      <c r="BV26" s="638"/>
      <c r="BW26" s="638"/>
      <c r="BX26" s="638"/>
      <c r="BY26" s="638"/>
      <c r="BZ26" s="638"/>
      <c r="CA26" s="638"/>
      <c r="CB26" s="647"/>
      <c r="CD26" s="652" t="s">
        <v>226</v>
      </c>
      <c r="CE26" s="653"/>
      <c r="CF26" s="653"/>
      <c r="CG26" s="653"/>
      <c r="CH26" s="653"/>
      <c r="CI26" s="653"/>
      <c r="CJ26" s="653"/>
      <c r="CK26" s="653"/>
      <c r="CL26" s="653"/>
      <c r="CM26" s="653"/>
      <c r="CN26" s="653"/>
      <c r="CO26" s="653"/>
      <c r="CP26" s="653"/>
      <c r="CQ26" s="654"/>
      <c r="CR26" s="637">
        <v>1147905</v>
      </c>
      <c r="CS26" s="638"/>
      <c r="CT26" s="638"/>
      <c r="CU26" s="638"/>
      <c r="CV26" s="638"/>
      <c r="CW26" s="638"/>
      <c r="CX26" s="638"/>
      <c r="CY26" s="639"/>
      <c r="CZ26" s="642">
        <v>11.4</v>
      </c>
      <c r="DA26" s="673"/>
      <c r="DB26" s="673"/>
      <c r="DC26" s="676"/>
      <c r="DD26" s="646">
        <v>1051272</v>
      </c>
      <c r="DE26" s="638"/>
      <c r="DF26" s="638"/>
      <c r="DG26" s="638"/>
      <c r="DH26" s="638"/>
      <c r="DI26" s="638"/>
      <c r="DJ26" s="638"/>
      <c r="DK26" s="639"/>
      <c r="DL26" s="646" t="s">
        <v>64</v>
      </c>
      <c r="DM26" s="638"/>
      <c r="DN26" s="638"/>
      <c r="DO26" s="638"/>
      <c r="DP26" s="638"/>
      <c r="DQ26" s="638"/>
      <c r="DR26" s="638"/>
      <c r="DS26" s="638"/>
      <c r="DT26" s="638"/>
      <c r="DU26" s="638"/>
      <c r="DV26" s="639"/>
      <c r="DW26" s="642" t="s">
        <v>64</v>
      </c>
      <c r="DX26" s="673"/>
      <c r="DY26" s="673"/>
      <c r="DZ26" s="673"/>
      <c r="EA26" s="673"/>
      <c r="EB26" s="673"/>
      <c r="EC26" s="674"/>
    </row>
    <row r="27" spans="2:133" ht="11.25" customHeight="1" x14ac:dyDescent="0.15">
      <c r="B27" s="634" t="s">
        <v>227</v>
      </c>
      <c r="C27" s="635"/>
      <c r="D27" s="635"/>
      <c r="E27" s="635"/>
      <c r="F27" s="635"/>
      <c r="G27" s="635"/>
      <c r="H27" s="635"/>
      <c r="I27" s="635"/>
      <c r="J27" s="635"/>
      <c r="K27" s="635"/>
      <c r="L27" s="635"/>
      <c r="M27" s="635"/>
      <c r="N27" s="635"/>
      <c r="O27" s="635"/>
      <c r="P27" s="635"/>
      <c r="Q27" s="636"/>
      <c r="R27" s="637">
        <v>881813</v>
      </c>
      <c r="S27" s="638"/>
      <c r="T27" s="638"/>
      <c r="U27" s="638"/>
      <c r="V27" s="638"/>
      <c r="W27" s="638"/>
      <c r="X27" s="638"/>
      <c r="Y27" s="639"/>
      <c r="Z27" s="640">
        <v>8.6</v>
      </c>
      <c r="AA27" s="640"/>
      <c r="AB27" s="640"/>
      <c r="AC27" s="640"/>
      <c r="AD27" s="641" t="s">
        <v>64</v>
      </c>
      <c r="AE27" s="641"/>
      <c r="AF27" s="641"/>
      <c r="AG27" s="641"/>
      <c r="AH27" s="641"/>
      <c r="AI27" s="641"/>
      <c r="AJ27" s="641"/>
      <c r="AK27" s="641"/>
      <c r="AL27" s="642" t="s">
        <v>64</v>
      </c>
      <c r="AM27" s="643"/>
      <c r="AN27" s="643"/>
      <c r="AO27" s="644"/>
      <c r="AP27" s="634" t="s">
        <v>228</v>
      </c>
      <c r="AQ27" s="635"/>
      <c r="AR27" s="635"/>
      <c r="AS27" s="635"/>
      <c r="AT27" s="635"/>
      <c r="AU27" s="635"/>
      <c r="AV27" s="635"/>
      <c r="AW27" s="635"/>
      <c r="AX27" s="635"/>
      <c r="AY27" s="635"/>
      <c r="AZ27" s="635"/>
      <c r="BA27" s="635"/>
      <c r="BB27" s="635"/>
      <c r="BC27" s="635"/>
      <c r="BD27" s="635"/>
      <c r="BE27" s="635"/>
      <c r="BF27" s="636"/>
      <c r="BG27" s="637">
        <v>1217798</v>
      </c>
      <c r="BH27" s="638"/>
      <c r="BI27" s="638"/>
      <c r="BJ27" s="638"/>
      <c r="BK27" s="638"/>
      <c r="BL27" s="638"/>
      <c r="BM27" s="638"/>
      <c r="BN27" s="639"/>
      <c r="BO27" s="640">
        <v>100</v>
      </c>
      <c r="BP27" s="640"/>
      <c r="BQ27" s="640"/>
      <c r="BR27" s="640"/>
      <c r="BS27" s="646">
        <v>8496</v>
      </c>
      <c r="BT27" s="638"/>
      <c r="BU27" s="638"/>
      <c r="BV27" s="638"/>
      <c r="BW27" s="638"/>
      <c r="BX27" s="638"/>
      <c r="BY27" s="638"/>
      <c r="BZ27" s="638"/>
      <c r="CA27" s="638"/>
      <c r="CB27" s="647"/>
      <c r="CD27" s="652" t="s">
        <v>229</v>
      </c>
      <c r="CE27" s="653"/>
      <c r="CF27" s="653"/>
      <c r="CG27" s="653"/>
      <c r="CH27" s="653"/>
      <c r="CI27" s="653"/>
      <c r="CJ27" s="653"/>
      <c r="CK27" s="653"/>
      <c r="CL27" s="653"/>
      <c r="CM27" s="653"/>
      <c r="CN27" s="653"/>
      <c r="CO27" s="653"/>
      <c r="CP27" s="653"/>
      <c r="CQ27" s="654"/>
      <c r="CR27" s="637">
        <v>1235144</v>
      </c>
      <c r="CS27" s="671"/>
      <c r="CT27" s="671"/>
      <c r="CU27" s="671"/>
      <c r="CV27" s="671"/>
      <c r="CW27" s="671"/>
      <c r="CX27" s="671"/>
      <c r="CY27" s="672"/>
      <c r="CZ27" s="642">
        <v>12.2</v>
      </c>
      <c r="DA27" s="673"/>
      <c r="DB27" s="673"/>
      <c r="DC27" s="676"/>
      <c r="DD27" s="646">
        <v>388593</v>
      </c>
      <c r="DE27" s="671"/>
      <c r="DF27" s="671"/>
      <c r="DG27" s="671"/>
      <c r="DH27" s="671"/>
      <c r="DI27" s="671"/>
      <c r="DJ27" s="671"/>
      <c r="DK27" s="672"/>
      <c r="DL27" s="646">
        <v>388593</v>
      </c>
      <c r="DM27" s="671"/>
      <c r="DN27" s="671"/>
      <c r="DO27" s="671"/>
      <c r="DP27" s="671"/>
      <c r="DQ27" s="671"/>
      <c r="DR27" s="671"/>
      <c r="DS27" s="671"/>
      <c r="DT27" s="671"/>
      <c r="DU27" s="671"/>
      <c r="DV27" s="672"/>
      <c r="DW27" s="642">
        <v>7.5</v>
      </c>
      <c r="DX27" s="673"/>
      <c r="DY27" s="673"/>
      <c r="DZ27" s="673"/>
      <c r="EA27" s="673"/>
      <c r="EB27" s="673"/>
      <c r="EC27" s="674"/>
    </row>
    <row r="28" spans="2:133" ht="11.25" customHeight="1" x14ac:dyDescent="0.15">
      <c r="B28" s="679" t="s">
        <v>230</v>
      </c>
      <c r="C28" s="680"/>
      <c r="D28" s="680"/>
      <c r="E28" s="680"/>
      <c r="F28" s="680"/>
      <c r="G28" s="680"/>
      <c r="H28" s="680"/>
      <c r="I28" s="680"/>
      <c r="J28" s="680"/>
      <c r="K28" s="680"/>
      <c r="L28" s="680"/>
      <c r="M28" s="680"/>
      <c r="N28" s="680"/>
      <c r="O28" s="680"/>
      <c r="P28" s="680"/>
      <c r="Q28" s="681"/>
      <c r="R28" s="637" t="s">
        <v>64</v>
      </c>
      <c r="S28" s="638"/>
      <c r="T28" s="638"/>
      <c r="U28" s="638"/>
      <c r="V28" s="638"/>
      <c r="W28" s="638"/>
      <c r="X28" s="638"/>
      <c r="Y28" s="639"/>
      <c r="Z28" s="640" t="s">
        <v>64</v>
      </c>
      <c r="AA28" s="640"/>
      <c r="AB28" s="640"/>
      <c r="AC28" s="640"/>
      <c r="AD28" s="641" t="s">
        <v>64</v>
      </c>
      <c r="AE28" s="641"/>
      <c r="AF28" s="641"/>
      <c r="AG28" s="641"/>
      <c r="AH28" s="641"/>
      <c r="AI28" s="641"/>
      <c r="AJ28" s="641"/>
      <c r="AK28" s="641"/>
      <c r="AL28" s="642" t="s">
        <v>64</v>
      </c>
      <c r="AM28" s="643"/>
      <c r="AN28" s="643"/>
      <c r="AO28" s="644"/>
      <c r="AP28" s="682"/>
      <c r="AQ28" s="683"/>
      <c r="AR28" s="683"/>
      <c r="AS28" s="683"/>
      <c r="AT28" s="683"/>
      <c r="AU28" s="683"/>
      <c r="AV28" s="683"/>
      <c r="AW28" s="683"/>
      <c r="AX28" s="683"/>
      <c r="AY28" s="683"/>
      <c r="AZ28" s="683"/>
      <c r="BA28" s="683"/>
      <c r="BB28" s="683"/>
      <c r="BC28" s="683"/>
      <c r="BD28" s="683"/>
      <c r="BE28" s="683"/>
      <c r="BF28" s="684"/>
      <c r="BG28" s="637"/>
      <c r="BH28" s="638"/>
      <c r="BI28" s="638"/>
      <c r="BJ28" s="638"/>
      <c r="BK28" s="638"/>
      <c r="BL28" s="638"/>
      <c r="BM28" s="638"/>
      <c r="BN28" s="639"/>
      <c r="BO28" s="640"/>
      <c r="BP28" s="640"/>
      <c r="BQ28" s="640"/>
      <c r="BR28" s="640"/>
      <c r="BS28" s="641"/>
      <c r="BT28" s="641"/>
      <c r="BU28" s="641"/>
      <c r="BV28" s="641"/>
      <c r="BW28" s="641"/>
      <c r="BX28" s="641"/>
      <c r="BY28" s="641"/>
      <c r="BZ28" s="641"/>
      <c r="CA28" s="641"/>
      <c r="CB28" s="645"/>
      <c r="CD28" s="652" t="s">
        <v>231</v>
      </c>
      <c r="CE28" s="653"/>
      <c r="CF28" s="653"/>
      <c r="CG28" s="653"/>
      <c r="CH28" s="653"/>
      <c r="CI28" s="653"/>
      <c r="CJ28" s="653"/>
      <c r="CK28" s="653"/>
      <c r="CL28" s="653"/>
      <c r="CM28" s="653"/>
      <c r="CN28" s="653"/>
      <c r="CO28" s="653"/>
      <c r="CP28" s="653"/>
      <c r="CQ28" s="654"/>
      <c r="CR28" s="637">
        <v>1616021</v>
      </c>
      <c r="CS28" s="638"/>
      <c r="CT28" s="638"/>
      <c r="CU28" s="638"/>
      <c r="CV28" s="638"/>
      <c r="CW28" s="638"/>
      <c r="CX28" s="638"/>
      <c r="CY28" s="639"/>
      <c r="CZ28" s="642">
        <v>16</v>
      </c>
      <c r="DA28" s="673"/>
      <c r="DB28" s="673"/>
      <c r="DC28" s="676"/>
      <c r="DD28" s="646">
        <v>1559345</v>
      </c>
      <c r="DE28" s="638"/>
      <c r="DF28" s="638"/>
      <c r="DG28" s="638"/>
      <c r="DH28" s="638"/>
      <c r="DI28" s="638"/>
      <c r="DJ28" s="638"/>
      <c r="DK28" s="639"/>
      <c r="DL28" s="646">
        <v>1559345</v>
      </c>
      <c r="DM28" s="638"/>
      <c r="DN28" s="638"/>
      <c r="DO28" s="638"/>
      <c r="DP28" s="638"/>
      <c r="DQ28" s="638"/>
      <c r="DR28" s="638"/>
      <c r="DS28" s="638"/>
      <c r="DT28" s="638"/>
      <c r="DU28" s="638"/>
      <c r="DV28" s="639"/>
      <c r="DW28" s="642">
        <v>30.2</v>
      </c>
      <c r="DX28" s="673"/>
      <c r="DY28" s="673"/>
      <c r="DZ28" s="673"/>
      <c r="EA28" s="673"/>
      <c r="EB28" s="673"/>
      <c r="EC28" s="674"/>
    </row>
    <row r="29" spans="2:133" ht="11.25" customHeight="1" x14ac:dyDescent="0.15">
      <c r="B29" s="634" t="s">
        <v>232</v>
      </c>
      <c r="C29" s="635"/>
      <c r="D29" s="635"/>
      <c r="E29" s="635"/>
      <c r="F29" s="635"/>
      <c r="G29" s="635"/>
      <c r="H29" s="635"/>
      <c r="I29" s="635"/>
      <c r="J29" s="635"/>
      <c r="K29" s="635"/>
      <c r="L29" s="635"/>
      <c r="M29" s="635"/>
      <c r="N29" s="635"/>
      <c r="O29" s="635"/>
      <c r="P29" s="635"/>
      <c r="Q29" s="636"/>
      <c r="R29" s="637">
        <v>1357723</v>
      </c>
      <c r="S29" s="638"/>
      <c r="T29" s="638"/>
      <c r="U29" s="638"/>
      <c r="V29" s="638"/>
      <c r="W29" s="638"/>
      <c r="X29" s="638"/>
      <c r="Y29" s="639"/>
      <c r="Z29" s="640">
        <v>13.2</v>
      </c>
      <c r="AA29" s="640"/>
      <c r="AB29" s="640"/>
      <c r="AC29" s="640"/>
      <c r="AD29" s="641" t="s">
        <v>64</v>
      </c>
      <c r="AE29" s="641"/>
      <c r="AF29" s="641"/>
      <c r="AG29" s="641"/>
      <c r="AH29" s="641"/>
      <c r="AI29" s="641"/>
      <c r="AJ29" s="641"/>
      <c r="AK29" s="641"/>
      <c r="AL29" s="642" t="s">
        <v>64</v>
      </c>
      <c r="AM29" s="643"/>
      <c r="AN29" s="643"/>
      <c r="AO29" s="644"/>
      <c r="AP29" s="616" t="s">
        <v>152</v>
      </c>
      <c r="AQ29" s="617"/>
      <c r="AR29" s="617"/>
      <c r="AS29" s="617"/>
      <c r="AT29" s="617"/>
      <c r="AU29" s="617"/>
      <c r="AV29" s="617"/>
      <c r="AW29" s="617"/>
      <c r="AX29" s="617"/>
      <c r="AY29" s="617"/>
      <c r="AZ29" s="617"/>
      <c r="BA29" s="617"/>
      <c r="BB29" s="617"/>
      <c r="BC29" s="617"/>
      <c r="BD29" s="617"/>
      <c r="BE29" s="617"/>
      <c r="BF29" s="618"/>
      <c r="BG29" s="616" t="s">
        <v>233</v>
      </c>
      <c r="BH29" s="677"/>
      <c r="BI29" s="677"/>
      <c r="BJ29" s="677"/>
      <c r="BK29" s="677"/>
      <c r="BL29" s="677"/>
      <c r="BM29" s="677"/>
      <c r="BN29" s="677"/>
      <c r="BO29" s="677"/>
      <c r="BP29" s="677"/>
      <c r="BQ29" s="678"/>
      <c r="BR29" s="616" t="s">
        <v>234</v>
      </c>
      <c r="BS29" s="677"/>
      <c r="BT29" s="677"/>
      <c r="BU29" s="677"/>
      <c r="BV29" s="677"/>
      <c r="BW29" s="677"/>
      <c r="BX29" s="677"/>
      <c r="BY29" s="677"/>
      <c r="BZ29" s="677"/>
      <c r="CA29" s="677"/>
      <c r="CB29" s="678"/>
      <c r="CD29" s="694" t="s">
        <v>235</v>
      </c>
      <c r="CE29" s="695"/>
      <c r="CF29" s="652" t="s">
        <v>236</v>
      </c>
      <c r="CG29" s="653"/>
      <c r="CH29" s="653"/>
      <c r="CI29" s="653"/>
      <c r="CJ29" s="653"/>
      <c r="CK29" s="653"/>
      <c r="CL29" s="653"/>
      <c r="CM29" s="653"/>
      <c r="CN29" s="653"/>
      <c r="CO29" s="653"/>
      <c r="CP29" s="653"/>
      <c r="CQ29" s="654"/>
      <c r="CR29" s="637">
        <v>1615814</v>
      </c>
      <c r="CS29" s="671"/>
      <c r="CT29" s="671"/>
      <c r="CU29" s="671"/>
      <c r="CV29" s="671"/>
      <c r="CW29" s="671"/>
      <c r="CX29" s="671"/>
      <c r="CY29" s="672"/>
      <c r="CZ29" s="642">
        <v>16</v>
      </c>
      <c r="DA29" s="673"/>
      <c r="DB29" s="673"/>
      <c r="DC29" s="676"/>
      <c r="DD29" s="646">
        <v>1559138</v>
      </c>
      <c r="DE29" s="671"/>
      <c r="DF29" s="671"/>
      <c r="DG29" s="671"/>
      <c r="DH29" s="671"/>
      <c r="DI29" s="671"/>
      <c r="DJ29" s="671"/>
      <c r="DK29" s="672"/>
      <c r="DL29" s="646">
        <v>1559138</v>
      </c>
      <c r="DM29" s="671"/>
      <c r="DN29" s="671"/>
      <c r="DO29" s="671"/>
      <c r="DP29" s="671"/>
      <c r="DQ29" s="671"/>
      <c r="DR29" s="671"/>
      <c r="DS29" s="671"/>
      <c r="DT29" s="671"/>
      <c r="DU29" s="671"/>
      <c r="DV29" s="672"/>
      <c r="DW29" s="642">
        <v>30.2</v>
      </c>
      <c r="DX29" s="673"/>
      <c r="DY29" s="673"/>
      <c r="DZ29" s="673"/>
      <c r="EA29" s="673"/>
      <c r="EB29" s="673"/>
      <c r="EC29" s="674"/>
    </row>
    <row r="30" spans="2:133" ht="11.25" customHeight="1" x14ac:dyDescent="0.15">
      <c r="B30" s="634" t="s">
        <v>237</v>
      </c>
      <c r="C30" s="635"/>
      <c r="D30" s="635"/>
      <c r="E30" s="635"/>
      <c r="F30" s="635"/>
      <c r="G30" s="635"/>
      <c r="H30" s="635"/>
      <c r="I30" s="635"/>
      <c r="J30" s="635"/>
      <c r="K30" s="635"/>
      <c r="L30" s="635"/>
      <c r="M30" s="635"/>
      <c r="N30" s="635"/>
      <c r="O30" s="635"/>
      <c r="P30" s="635"/>
      <c r="Q30" s="636"/>
      <c r="R30" s="637">
        <v>23986</v>
      </c>
      <c r="S30" s="638"/>
      <c r="T30" s="638"/>
      <c r="U30" s="638"/>
      <c r="V30" s="638"/>
      <c r="W30" s="638"/>
      <c r="X30" s="638"/>
      <c r="Y30" s="639"/>
      <c r="Z30" s="640">
        <v>0.2</v>
      </c>
      <c r="AA30" s="640"/>
      <c r="AB30" s="640"/>
      <c r="AC30" s="640"/>
      <c r="AD30" s="641" t="s">
        <v>64</v>
      </c>
      <c r="AE30" s="641"/>
      <c r="AF30" s="641"/>
      <c r="AG30" s="641"/>
      <c r="AH30" s="641"/>
      <c r="AI30" s="641"/>
      <c r="AJ30" s="641"/>
      <c r="AK30" s="641"/>
      <c r="AL30" s="642" t="s">
        <v>64</v>
      </c>
      <c r="AM30" s="643"/>
      <c r="AN30" s="643"/>
      <c r="AO30" s="644"/>
      <c r="AP30" s="685" t="s">
        <v>238</v>
      </c>
      <c r="AQ30" s="686"/>
      <c r="AR30" s="686"/>
      <c r="AS30" s="686"/>
      <c r="AT30" s="691" t="s">
        <v>239</v>
      </c>
      <c r="AU30" s="86"/>
      <c r="AV30" s="86"/>
      <c r="AW30" s="86"/>
      <c r="AX30" s="623" t="s">
        <v>118</v>
      </c>
      <c r="AY30" s="624"/>
      <c r="AZ30" s="624"/>
      <c r="BA30" s="624"/>
      <c r="BB30" s="624"/>
      <c r="BC30" s="624"/>
      <c r="BD30" s="624"/>
      <c r="BE30" s="624"/>
      <c r="BF30" s="625"/>
      <c r="BG30" s="703">
        <v>98.4</v>
      </c>
      <c r="BH30" s="704"/>
      <c r="BI30" s="704"/>
      <c r="BJ30" s="704"/>
      <c r="BK30" s="704"/>
      <c r="BL30" s="704"/>
      <c r="BM30" s="632">
        <v>94</v>
      </c>
      <c r="BN30" s="704"/>
      <c r="BO30" s="704"/>
      <c r="BP30" s="704"/>
      <c r="BQ30" s="705"/>
      <c r="BR30" s="703">
        <v>97.9</v>
      </c>
      <c r="BS30" s="704"/>
      <c r="BT30" s="704"/>
      <c r="BU30" s="704"/>
      <c r="BV30" s="704"/>
      <c r="BW30" s="704"/>
      <c r="BX30" s="632">
        <v>92.7</v>
      </c>
      <c r="BY30" s="704"/>
      <c r="BZ30" s="704"/>
      <c r="CA30" s="704"/>
      <c r="CB30" s="705"/>
      <c r="CD30" s="696"/>
      <c r="CE30" s="697"/>
      <c r="CF30" s="652" t="s">
        <v>240</v>
      </c>
      <c r="CG30" s="653"/>
      <c r="CH30" s="653"/>
      <c r="CI30" s="653"/>
      <c r="CJ30" s="653"/>
      <c r="CK30" s="653"/>
      <c r="CL30" s="653"/>
      <c r="CM30" s="653"/>
      <c r="CN30" s="653"/>
      <c r="CO30" s="653"/>
      <c r="CP30" s="653"/>
      <c r="CQ30" s="654"/>
      <c r="CR30" s="637">
        <v>1515002</v>
      </c>
      <c r="CS30" s="638"/>
      <c r="CT30" s="638"/>
      <c r="CU30" s="638"/>
      <c r="CV30" s="638"/>
      <c r="CW30" s="638"/>
      <c r="CX30" s="638"/>
      <c r="CY30" s="639"/>
      <c r="CZ30" s="642">
        <v>15</v>
      </c>
      <c r="DA30" s="673"/>
      <c r="DB30" s="673"/>
      <c r="DC30" s="676"/>
      <c r="DD30" s="646">
        <v>1458326</v>
      </c>
      <c r="DE30" s="638"/>
      <c r="DF30" s="638"/>
      <c r="DG30" s="638"/>
      <c r="DH30" s="638"/>
      <c r="DI30" s="638"/>
      <c r="DJ30" s="638"/>
      <c r="DK30" s="639"/>
      <c r="DL30" s="646">
        <v>1458326</v>
      </c>
      <c r="DM30" s="638"/>
      <c r="DN30" s="638"/>
      <c r="DO30" s="638"/>
      <c r="DP30" s="638"/>
      <c r="DQ30" s="638"/>
      <c r="DR30" s="638"/>
      <c r="DS30" s="638"/>
      <c r="DT30" s="638"/>
      <c r="DU30" s="638"/>
      <c r="DV30" s="639"/>
      <c r="DW30" s="642">
        <v>28.2</v>
      </c>
      <c r="DX30" s="673"/>
      <c r="DY30" s="673"/>
      <c r="DZ30" s="673"/>
      <c r="EA30" s="673"/>
      <c r="EB30" s="673"/>
      <c r="EC30" s="674"/>
    </row>
    <row r="31" spans="2:133" ht="11.25" customHeight="1" x14ac:dyDescent="0.15">
      <c r="B31" s="634" t="s">
        <v>241</v>
      </c>
      <c r="C31" s="635"/>
      <c r="D31" s="635"/>
      <c r="E31" s="635"/>
      <c r="F31" s="635"/>
      <c r="G31" s="635"/>
      <c r="H31" s="635"/>
      <c r="I31" s="635"/>
      <c r="J31" s="635"/>
      <c r="K31" s="635"/>
      <c r="L31" s="635"/>
      <c r="M31" s="635"/>
      <c r="N31" s="635"/>
      <c r="O31" s="635"/>
      <c r="P31" s="635"/>
      <c r="Q31" s="636"/>
      <c r="R31" s="637">
        <v>95335</v>
      </c>
      <c r="S31" s="638"/>
      <c r="T31" s="638"/>
      <c r="U31" s="638"/>
      <c r="V31" s="638"/>
      <c r="W31" s="638"/>
      <c r="X31" s="638"/>
      <c r="Y31" s="639"/>
      <c r="Z31" s="640">
        <v>0.9</v>
      </c>
      <c r="AA31" s="640"/>
      <c r="AB31" s="640"/>
      <c r="AC31" s="640"/>
      <c r="AD31" s="641" t="s">
        <v>64</v>
      </c>
      <c r="AE31" s="641"/>
      <c r="AF31" s="641"/>
      <c r="AG31" s="641"/>
      <c r="AH31" s="641"/>
      <c r="AI31" s="641"/>
      <c r="AJ31" s="641"/>
      <c r="AK31" s="641"/>
      <c r="AL31" s="642" t="s">
        <v>64</v>
      </c>
      <c r="AM31" s="643"/>
      <c r="AN31" s="643"/>
      <c r="AO31" s="644"/>
      <c r="AP31" s="687"/>
      <c r="AQ31" s="688"/>
      <c r="AR31" s="688"/>
      <c r="AS31" s="688"/>
      <c r="AT31" s="692"/>
      <c r="AU31" s="85" t="s">
        <v>242</v>
      </c>
      <c r="AV31" s="85"/>
      <c r="AW31" s="85"/>
      <c r="AX31" s="634" t="s">
        <v>243</v>
      </c>
      <c r="AY31" s="635"/>
      <c r="AZ31" s="635"/>
      <c r="BA31" s="635"/>
      <c r="BB31" s="635"/>
      <c r="BC31" s="635"/>
      <c r="BD31" s="635"/>
      <c r="BE31" s="635"/>
      <c r="BF31" s="636"/>
      <c r="BG31" s="700">
        <v>99.3</v>
      </c>
      <c r="BH31" s="671"/>
      <c r="BI31" s="671"/>
      <c r="BJ31" s="671"/>
      <c r="BK31" s="671"/>
      <c r="BL31" s="671"/>
      <c r="BM31" s="643">
        <v>97.9</v>
      </c>
      <c r="BN31" s="701"/>
      <c r="BO31" s="701"/>
      <c r="BP31" s="701"/>
      <c r="BQ31" s="702"/>
      <c r="BR31" s="700">
        <v>98.8</v>
      </c>
      <c r="BS31" s="671"/>
      <c r="BT31" s="671"/>
      <c r="BU31" s="671"/>
      <c r="BV31" s="671"/>
      <c r="BW31" s="671"/>
      <c r="BX31" s="643">
        <v>97.1</v>
      </c>
      <c r="BY31" s="701"/>
      <c r="BZ31" s="701"/>
      <c r="CA31" s="701"/>
      <c r="CB31" s="702"/>
      <c r="CD31" s="696"/>
      <c r="CE31" s="697"/>
      <c r="CF31" s="652" t="s">
        <v>244</v>
      </c>
      <c r="CG31" s="653"/>
      <c r="CH31" s="653"/>
      <c r="CI31" s="653"/>
      <c r="CJ31" s="653"/>
      <c r="CK31" s="653"/>
      <c r="CL31" s="653"/>
      <c r="CM31" s="653"/>
      <c r="CN31" s="653"/>
      <c r="CO31" s="653"/>
      <c r="CP31" s="653"/>
      <c r="CQ31" s="654"/>
      <c r="CR31" s="637">
        <v>100812</v>
      </c>
      <c r="CS31" s="671"/>
      <c r="CT31" s="671"/>
      <c r="CU31" s="671"/>
      <c r="CV31" s="671"/>
      <c r="CW31" s="671"/>
      <c r="CX31" s="671"/>
      <c r="CY31" s="672"/>
      <c r="CZ31" s="642">
        <v>1</v>
      </c>
      <c r="DA31" s="673"/>
      <c r="DB31" s="673"/>
      <c r="DC31" s="676"/>
      <c r="DD31" s="646">
        <v>100812</v>
      </c>
      <c r="DE31" s="671"/>
      <c r="DF31" s="671"/>
      <c r="DG31" s="671"/>
      <c r="DH31" s="671"/>
      <c r="DI31" s="671"/>
      <c r="DJ31" s="671"/>
      <c r="DK31" s="672"/>
      <c r="DL31" s="646">
        <v>100812</v>
      </c>
      <c r="DM31" s="671"/>
      <c r="DN31" s="671"/>
      <c r="DO31" s="671"/>
      <c r="DP31" s="671"/>
      <c r="DQ31" s="671"/>
      <c r="DR31" s="671"/>
      <c r="DS31" s="671"/>
      <c r="DT31" s="671"/>
      <c r="DU31" s="671"/>
      <c r="DV31" s="672"/>
      <c r="DW31" s="642">
        <v>2</v>
      </c>
      <c r="DX31" s="673"/>
      <c r="DY31" s="673"/>
      <c r="DZ31" s="673"/>
      <c r="EA31" s="673"/>
      <c r="EB31" s="673"/>
      <c r="EC31" s="674"/>
    </row>
    <row r="32" spans="2:133" ht="11.25" customHeight="1" x14ac:dyDescent="0.15">
      <c r="B32" s="634" t="s">
        <v>245</v>
      </c>
      <c r="C32" s="635"/>
      <c r="D32" s="635"/>
      <c r="E32" s="635"/>
      <c r="F32" s="635"/>
      <c r="G32" s="635"/>
      <c r="H32" s="635"/>
      <c r="I32" s="635"/>
      <c r="J32" s="635"/>
      <c r="K32" s="635"/>
      <c r="L32" s="635"/>
      <c r="M32" s="635"/>
      <c r="N32" s="635"/>
      <c r="O32" s="635"/>
      <c r="P32" s="635"/>
      <c r="Q32" s="636"/>
      <c r="R32" s="637">
        <v>259360</v>
      </c>
      <c r="S32" s="638"/>
      <c r="T32" s="638"/>
      <c r="U32" s="638"/>
      <c r="V32" s="638"/>
      <c r="W32" s="638"/>
      <c r="X32" s="638"/>
      <c r="Y32" s="639"/>
      <c r="Z32" s="640">
        <v>2.5</v>
      </c>
      <c r="AA32" s="640"/>
      <c r="AB32" s="640"/>
      <c r="AC32" s="640"/>
      <c r="AD32" s="641" t="s">
        <v>64</v>
      </c>
      <c r="AE32" s="641"/>
      <c r="AF32" s="641"/>
      <c r="AG32" s="641"/>
      <c r="AH32" s="641"/>
      <c r="AI32" s="641"/>
      <c r="AJ32" s="641"/>
      <c r="AK32" s="641"/>
      <c r="AL32" s="642" t="s">
        <v>64</v>
      </c>
      <c r="AM32" s="643"/>
      <c r="AN32" s="643"/>
      <c r="AO32" s="644"/>
      <c r="AP32" s="689"/>
      <c r="AQ32" s="690"/>
      <c r="AR32" s="690"/>
      <c r="AS32" s="690"/>
      <c r="AT32" s="693"/>
      <c r="AU32" s="87"/>
      <c r="AV32" s="87"/>
      <c r="AW32" s="87"/>
      <c r="AX32" s="682" t="s">
        <v>246</v>
      </c>
      <c r="AY32" s="683"/>
      <c r="AZ32" s="683"/>
      <c r="BA32" s="683"/>
      <c r="BB32" s="683"/>
      <c r="BC32" s="683"/>
      <c r="BD32" s="683"/>
      <c r="BE32" s="683"/>
      <c r="BF32" s="684"/>
      <c r="BG32" s="706">
        <v>97.4</v>
      </c>
      <c r="BH32" s="707"/>
      <c r="BI32" s="707"/>
      <c r="BJ32" s="707"/>
      <c r="BK32" s="707"/>
      <c r="BL32" s="707"/>
      <c r="BM32" s="708">
        <v>90</v>
      </c>
      <c r="BN32" s="707"/>
      <c r="BO32" s="707"/>
      <c r="BP32" s="707"/>
      <c r="BQ32" s="709"/>
      <c r="BR32" s="706">
        <v>96.9</v>
      </c>
      <c r="BS32" s="707"/>
      <c r="BT32" s="707"/>
      <c r="BU32" s="707"/>
      <c r="BV32" s="707"/>
      <c r="BW32" s="707"/>
      <c r="BX32" s="708">
        <v>88.2</v>
      </c>
      <c r="BY32" s="707"/>
      <c r="BZ32" s="707"/>
      <c r="CA32" s="707"/>
      <c r="CB32" s="709"/>
      <c r="CD32" s="698"/>
      <c r="CE32" s="699"/>
      <c r="CF32" s="652" t="s">
        <v>247</v>
      </c>
      <c r="CG32" s="653"/>
      <c r="CH32" s="653"/>
      <c r="CI32" s="653"/>
      <c r="CJ32" s="653"/>
      <c r="CK32" s="653"/>
      <c r="CL32" s="653"/>
      <c r="CM32" s="653"/>
      <c r="CN32" s="653"/>
      <c r="CO32" s="653"/>
      <c r="CP32" s="653"/>
      <c r="CQ32" s="654"/>
      <c r="CR32" s="637">
        <v>207</v>
      </c>
      <c r="CS32" s="638"/>
      <c r="CT32" s="638"/>
      <c r="CU32" s="638"/>
      <c r="CV32" s="638"/>
      <c r="CW32" s="638"/>
      <c r="CX32" s="638"/>
      <c r="CY32" s="639"/>
      <c r="CZ32" s="642">
        <v>0</v>
      </c>
      <c r="DA32" s="673"/>
      <c r="DB32" s="673"/>
      <c r="DC32" s="676"/>
      <c r="DD32" s="646">
        <v>207</v>
      </c>
      <c r="DE32" s="638"/>
      <c r="DF32" s="638"/>
      <c r="DG32" s="638"/>
      <c r="DH32" s="638"/>
      <c r="DI32" s="638"/>
      <c r="DJ32" s="638"/>
      <c r="DK32" s="639"/>
      <c r="DL32" s="646">
        <v>207</v>
      </c>
      <c r="DM32" s="638"/>
      <c r="DN32" s="638"/>
      <c r="DO32" s="638"/>
      <c r="DP32" s="638"/>
      <c r="DQ32" s="638"/>
      <c r="DR32" s="638"/>
      <c r="DS32" s="638"/>
      <c r="DT32" s="638"/>
      <c r="DU32" s="638"/>
      <c r="DV32" s="639"/>
      <c r="DW32" s="642">
        <v>0</v>
      </c>
      <c r="DX32" s="673"/>
      <c r="DY32" s="673"/>
      <c r="DZ32" s="673"/>
      <c r="EA32" s="673"/>
      <c r="EB32" s="673"/>
      <c r="EC32" s="674"/>
    </row>
    <row r="33" spans="2:133" ht="11.25" customHeight="1" x14ac:dyDescent="0.15">
      <c r="B33" s="634" t="s">
        <v>248</v>
      </c>
      <c r="C33" s="635"/>
      <c r="D33" s="635"/>
      <c r="E33" s="635"/>
      <c r="F33" s="635"/>
      <c r="G33" s="635"/>
      <c r="H33" s="635"/>
      <c r="I33" s="635"/>
      <c r="J33" s="635"/>
      <c r="K33" s="635"/>
      <c r="L33" s="635"/>
      <c r="M33" s="635"/>
      <c r="N33" s="635"/>
      <c r="O33" s="635"/>
      <c r="P33" s="635"/>
      <c r="Q33" s="636"/>
      <c r="R33" s="637">
        <v>195076</v>
      </c>
      <c r="S33" s="638"/>
      <c r="T33" s="638"/>
      <c r="U33" s="638"/>
      <c r="V33" s="638"/>
      <c r="W33" s="638"/>
      <c r="X33" s="638"/>
      <c r="Y33" s="639"/>
      <c r="Z33" s="640">
        <v>1.9</v>
      </c>
      <c r="AA33" s="640"/>
      <c r="AB33" s="640"/>
      <c r="AC33" s="640"/>
      <c r="AD33" s="641" t="s">
        <v>64</v>
      </c>
      <c r="AE33" s="641"/>
      <c r="AF33" s="641"/>
      <c r="AG33" s="641"/>
      <c r="AH33" s="641"/>
      <c r="AI33" s="641"/>
      <c r="AJ33" s="641"/>
      <c r="AK33" s="641"/>
      <c r="AL33" s="642" t="s">
        <v>64</v>
      </c>
      <c r="AM33" s="643"/>
      <c r="AN33" s="643"/>
      <c r="AO33" s="644"/>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52" t="s">
        <v>249</v>
      </c>
      <c r="CE33" s="653"/>
      <c r="CF33" s="653"/>
      <c r="CG33" s="653"/>
      <c r="CH33" s="653"/>
      <c r="CI33" s="653"/>
      <c r="CJ33" s="653"/>
      <c r="CK33" s="653"/>
      <c r="CL33" s="653"/>
      <c r="CM33" s="653"/>
      <c r="CN33" s="653"/>
      <c r="CO33" s="653"/>
      <c r="CP33" s="653"/>
      <c r="CQ33" s="654"/>
      <c r="CR33" s="637">
        <v>3191432</v>
      </c>
      <c r="CS33" s="671"/>
      <c r="CT33" s="671"/>
      <c r="CU33" s="671"/>
      <c r="CV33" s="671"/>
      <c r="CW33" s="671"/>
      <c r="CX33" s="671"/>
      <c r="CY33" s="672"/>
      <c r="CZ33" s="642">
        <v>31.6</v>
      </c>
      <c r="DA33" s="673"/>
      <c r="DB33" s="673"/>
      <c r="DC33" s="676"/>
      <c r="DD33" s="646">
        <v>2182059</v>
      </c>
      <c r="DE33" s="671"/>
      <c r="DF33" s="671"/>
      <c r="DG33" s="671"/>
      <c r="DH33" s="671"/>
      <c r="DI33" s="671"/>
      <c r="DJ33" s="671"/>
      <c r="DK33" s="672"/>
      <c r="DL33" s="646">
        <v>1534163</v>
      </c>
      <c r="DM33" s="671"/>
      <c r="DN33" s="671"/>
      <c r="DO33" s="671"/>
      <c r="DP33" s="671"/>
      <c r="DQ33" s="671"/>
      <c r="DR33" s="671"/>
      <c r="DS33" s="671"/>
      <c r="DT33" s="671"/>
      <c r="DU33" s="671"/>
      <c r="DV33" s="672"/>
      <c r="DW33" s="642">
        <v>29.7</v>
      </c>
      <c r="DX33" s="673"/>
      <c r="DY33" s="673"/>
      <c r="DZ33" s="673"/>
      <c r="EA33" s="673"/>
      <c r="EB33" s="673"/>
      <c r="EC33" s="674"/>
    </row>
    <row r="34" spans="2:133" ht="11.25" customHeight="1" x14ac:dyDescent="0.15">
      <c r="B34" s="634" t="s">
        <v>250</v>
      </c>
      <c r="C34" s="635"/>
      <c r="D34" s="635"/>
      <c r="E34" s="635"/>
      <c r="F34" s="635"/>
      <c r="G34" s="635"/>
      <c r="H34" s="635"/>
      <c r="I34" s="635"/>
      <c r="J34" s="635"/>
      <c r="K34" s="635"/>
      <c r="L34" s="635"/>
      <c r="M34" s="635"/>
      <c r="N34" s="635"/>
      <c r="O34" s="635"/>
      <c r="P34" s="635"/>
      <c r="Q34" s="636"/>
      <c r="R34" s="637">
        <v>237051</v>
      </c>
      <c r="S34" s="638"/>
      <c r="T34" s="638"/>
      <c r="U34" s="638"/>
      <c r="V34" s="638"/>
      <c r="W34" s="638"/>
      <c r="X34" s="638"/>
      <c r="Y34" s="639"/>
      <c r="Z34" s="640">
        <v>2.2999999999999998</v>
      </c>
      <c r="AA34" s="640"/>
      <c r="AB34" s="640"/>
      <c r="AC34" s="640"/>
      <c r="AD34" s="641">
        <v>11806</v>
      </c>
      <c r="AE34" s="641"/>
      <c r="AF34" s="641"/>
      <c r="AG34" s="641"/>
      <c r="AH34" s="641"/>
      <c r="AI34" s="641"/>
      <c r="AJ34" s="641"/>
      <c r="AK34" s="641"/>
      <c r="AL34" s="642">
        <v>0.2</v>
      </c>
      <c r="AM34" s="643"/>
      <c r="AN34" s="643"/>
      <c r="AO34" s="644"/>
      <c r="AP34" s="90"/>
      <c r="AQ34" s="616" t="s">
        <v>251</v>
      </c>
      <c r="AR34" s="617"/>
      <c r="AS34" s="617"/>
      <c r="AT34" s="617"/>
      <c r="AU34" s="617"/>
      <c r="AV34" s="617"/>
      <c r="AW34" s="617"/>
      <c r="AX34" s="617"/>
      <c r="AY34" s="617"/>
      <c r="AZ34" s="617"/>
      <c r="BA34" s="617"/>
      <c r="BB34" s="617"/>
      <c r="BC34" s="617"/>
      <c r="BD34" s="617"/>
      <c r="BE34" s="617"/>
      <c r="BF34" s="618"/>
      <c r="BG34" s="616" t="s">
        <v>252</v>
      </c>
      <c r="BH34" s="617"/>
      <c r="BI34" s="617"/>
      <c r="BJ34" s="617"/>
      <c r="BK34" s="617"/>
      <c r="BL34" s="617"/>
      <c r="BM34" s="617"/>
      <c r="BN34" s="617"/>
      <c r="BO34" s="617"/>
      <c r="BP34" s="617"/>
      <c r="BQ34" s="617"/>
      <c r="BR34" s="617"/>
      <c r="BS34" s="617"/>
      <c r="BT34" s="617"/>
      <c r="BU34" s="617"/>
      <c r="BV34" s="617"/>
      <c r="BW34" s="617"/>
      <c r="BX34" s="617"/>
      <c r="BY34" s="617"/>
      <c r="BZ34" s="617"/>
      <c r="CA34" s="617"/>
      <c r="CB34" s="618"/>
      <c r="CD34" s="652" t="s">
        <v>253</v>
      </c>
      <c r="CE34" s="653"/>
      <c r="CF34" s="653"/>
      <c r="CG34" s="653"/>
      <c r="CH34" s="653"/>
      <c r="CI34" s="653"/>
      <c r="CJ34" s="653"/>
      <c r="CK34" s="653"/>
      <c r="CL34" s="653"/>
      <c r="CM34" s="653"/>
      <c r="CN34" s="653"/>
      <c r="CO34" s="653"/>
      <c r="CP34" s="653"/>
      <c r="CQ34" s="654"/>
      <c r="CR34" s="637">
        <v>1322197</v>
      </c>
      <c r="CS34" s="638"/>
      <c r="CT34" s="638"/>
      <c r="CU34" s="638"/>
      <c r="CV34" s="638"/>
      <c r="CW34" s="638"/>
      <c r="CX34" s="638"/>
      <c r="CY34" s="639"/>
      <c r="CZ34" s="642">
        <v>13.1</v>
      </c>
      <c r="DA34" s="673"/>
      <c r="DB34" s="673"/>
      <c r="DC34" s="676"/>
      <c r="DD34" s="646">
        <v>825521</v>
      </c>
      <c r="DE34" s="638"/>
      <c r="DF34" s="638"/>
      <c r="DG34" s="638"/>
      <c r="DH34" s="638"/>
      <c r="DI34" s="638"/>
      <c r="DJ34" s="638"/>
      <c r="DK34" s="639"/>
      <c r="DL34" s="646">
        <v>452276</v>
      </c>
      <c r="DM34" s="638"/>
      <c r="DN34" s="638"/>
      <c r="DO34" s="638"/>
      <c r="DP34" s="638"/>
      <c r="DQ34" s="638"/>
      <c r="DR34" s="638"/>
      <c r="DS34" s="638"/>
      <c r="DT34" s="638"/>
      <c r="DU34" s="638"/>
      <c r="DV34" s="639"/>
      <c r="DW34" s="642">
        <v>8.8000000000000007</v>
      </c>
      <c r="DX34" s="673"/>
      <c r="DY34" s="673"/>
      <c r="DZ34" s="673"/>
      <c r="EA34" s="673"/>
      <c r="EB34" s="673"/>
      <c r="EC34" s="674"/>
    </row>
    <row r="35" spans="2:133" ht="11.25" customHeight="1" x14ac:dyDescent="0.15">
      <c r="B35" s="634" t="s">
        <v>254</v>
      </c>
      <c r="C35" s="635"/>
      <c r="D35" s="635"/>
      <c r="E35" s="635"/>
      <c r="F35" s="635"/>
      <c r="G35" s="635"/>
      <c r="H35" s="635"/>
      <c r="I35" s="635"/>
      <c r="J35" s="635"/>
      <c r="K35" s="635"/>
      <c r="L35" s="635"/>
      <c r="M35" s="635"/>
      <c r="N35" s="635"/>
      <c r="O35" s="635"/>
      <c r="P35" s="635"/>
      <c r="Q35" s="636"/>
      <c r="R35" s="637">
        <v>1402690</v>
      </c>
      <c r="S35" s="638"/>
      <c r="T35" s="638"/>
      <c r="U35" s="638"/>
      <c r="V35" s="638"/>
      <c r="W35" s="638"/>
      <c r="X35" s="638"/>
      <c r="Y35" s="639"/>
      <c r="Z35" s="640">
        <v>13.7</v>
      </c>
      <c r="AA35" s="640"/>
      <c r="AB35" s="640"/>
      <c r="AC35" s="640"/>
      <c r="AD35" s="641" t="s">
        <v>64</v>
      </c>
      <c r="AE35" s="641"/>
      <c r="AF35" s="641"/>
      <c r="AG35" s="641"/>
      <c r="AH35" s="641"/>
      <c r="AI35" s="641"/>
      <c r="AJ35" s="641"/>
      <c r="AK35" s="641"/>
      <c r="AL35" s="642" t="s">
        <v>64</v>
      </c>
      <c r="AM35" s="643"/>
      <c r="AN35" s="643"/>
      <c r="AO35" s="644"/>
      <c r="AP35" s="90"/>
      <c r="AQ35" s="710" t="s">
        <v>255</v>
      </c>
      <c r="AR35" s="711"/>
      <c r="AS35" s="711"/>
      <c r="AT35" s="711"/>
      <c r="AU35" s="711"/>
      <c r="AV35" s="711"/>
      <c r="AW35" s="711"/>
      <c r="AX35" s="711"/>
      <c r="AY35" s="712"/>
      <c r="AZ35" s="626">
        <v>935570</v>
      </c>
      <c r="BA35" s="627"/>
      <c r="BB35" s="627"/>
      <c r="BC35" s="627"/>
      <c r="BD35" s="627"/>
      <c r="BE35" s="627"/>
      <c r="BF35" s="713"/>
      <c r="BG35" s="648" t="s">
        <v>256</v>
      </c>
      <c r="BH35" s="649"/>
      <c r="BI35" s="649"/>
      <c r="BJ35" s="649"/>
      <c r="BK35" s="649"/>
      <c r="BL35" s="649"/>
      <c r="BM35" s="649"/>
      <c r="BN35" s="649"/>
      <c r="BO35" s="649"/>
      <c r="BP35" s="649"/>
      <c r="BQ35" s="649"/>
      <c r="BR35" s="649"/>
      <c r="BS35" s="649"/>
      <c r="BT35" s="649"/>
      <c r="BU35" s="650"/>
      <c r="BV35" s="626">
        <v>2769</v>
      </c>
      <c r="BW35" s="627"/>
      <c r="BX35" s="627"/>
      <c r="BY35" s="627"/>
      <c r="BZ35" s="627"/>
      <c r="CA35" s="627"/>
      <c r="CB35" s="713"/>
      <c r="CD35" s="652" t="s">
        <v>257</v>
      </c>
      <c r="CE35" s="653"/>
      <c r="CF35" s="653"/>
      <c r="CG35" s="653"/>
      <c r="CH35" s="653"/>
      <c r="CI35" s="653"/>
      <c r="CJ35" s="653"/>
      <c r="CK35" s="653"/>
      <c r="CL35" s="653"/>
      <c r="CM35" s="653"/>
      <c r="CN35" s="653"/>
      <c r="CO35" s="653"/>
      <c r="CP35" s="653"/>
      <c r="CQ35" s="654"/>
      <c r="CR35" s="637">
        <v>92512</v>
      </c>
      <c r="CS35" s="671"/>
      <c r="CT35" s="671"/>
      <c r="CU35" s="671"/>
      <c r="CV35" s="671"/>
      <c r="CW35" s="671"/>
      <c r="CX35" s="671"/>
      <c r="CY35" s="672"/>
      <c r="CZ35" s="642">
        <v>0.9</v>
      </c>
      <c r="DA35" s="673"/>
      <c r="DB35" s="673"/>
      <c r="DC35" s="676"/>
      <c r="DD35" s="646">
        <v>77732</v>
      </c>
      <c r="DE35" s="671"/>
      <c r="DF35" s="671"/>
      <c r="DG35" s="671"/>
      <c r="DH35" s="671"/>
      <c r="DI35" s="671"/>
      <c r="DJ35" s="671"/>
      <c r="DK35" s="672"/>
      <c r="DL35" s="646">
        <v>62734</v>
      </c>
      <c r="DM35" s="671"/>
      <c r="DN35" s="671"/>
      <c r="DO35" s="671"/>
      <c r="DP35" s="671"/>
      <c r="DQ35" s="671"/>
      <c r="DR35" s="671"/>
      <c r="DS35" s="671"/>
      <c r="DT35" s="671"/>
      <c r="DU35" s="671"/>
      <c r="DV35" s="672"/>
      <c r="DW35" s="642">
        <v>1.2</v>
      </c>
      <c r="DX35" s="673"/>
      <c r="DY35" s="673"/>
      <c r="DZ35" s="673"/>
      <c r="EA35" s="673"/>
      <c r="EB35" s="673"/>
      <c r="EC35" s="674"/>
    </row>
    <row r="36" spans="2:133" ht="11.25" customHeight="1" x14ac:dyDescent="0.15">
      <c r="B36" s="634" t="s">
        <v>258</v>
      </c>
      <c r="C36" s="635"/>
      <c r="D36" s="635"/>
      <c r="E36" s="635"/>
      <c r="F36" s="635"/>
      <c r="G36" s="635"/>
      <c r="H36" s="635"/>
      <c r="I36" s="635"/>
      <c r="J36" s="635"/>
      <c r="K36" s="635"/>
      <c r="L36" s="635"/>
      <c r="M36" s="635"/>
      <c r="N36" s="635"/>
      <c r="O36" s="635"/>
      <c r="P36" s="635"/>
      <c r="Q36" s="636"/>
      <c r="R36" s="637" t="s">
        <v>64</v>
      </c>
      <c r="S36" s="638"/>
      <c r="T36" s="638"/>
      <c r="U36" s="638"/>
      <c r="V36" s="638"/>
      <c r="W36" s="638"/>
      <c r="X36" s="638"/>
      <c r="Y36" s="639"/>
      <c r="Z36" s="640" t="s">
        <v>64</v>
      </c>
      <c r="AA36" s="640"/>
      <c r="AB36" s="640"/>
      <c r="AC36" s="640"/>
      <c r="AD36" s="641" t="s">
        <v>64</v>
      </c>
      <c r="AE36" s="641"/>
      <c r="AF36" s="641"/>
      <c r="AG36" s="641"/>
      <c r="AH36" s="641"/>
      <c r="AI36" s="641"/>
      <c r="AJ36" s="641"/>
      <c r="AK36" s="641"/>
      <c r="AL36" s="642" t="s">
        <v>64</v>
      </c>
      <c r="AM36" s="643"/>
      <c r="AN36" s="643"/>
      <c r="AO36" s="644"/>
      <c r="AQ36" s="714" t="s">
        <v>259</v>
      </c>
      <c r="AR36" s="715"/>
      <c r="AS36" s="715"/>
      <c r="AT36" s="715"/>
      <c r="AU36" s="715"/>
      <c r="AV36" s="715"/>
      <c r="AW36" s="715"/>
      <c r="AX36" s="715"/>
      <c r="AY36" s="716"/>
      <c r="AZ36" s="637">
        <v>28427</v>
      </c>
      <c r="BA36" s="638"/>
      <c r="BB36" s="638"/>
      <c r="BC36" s="638"/>
      <c r="BD36" s="671"/>
      <c r="BE36" s="671"/>
      <c r="BF36" s="702"/>
      <c r="BG36" s="652" t="s">
        <v>260</v>
      </c>
      <c r="BH36" s="653"/>
      <c r="BI36" s="653"/>
      <c r="BJ36" s="653"/>
      <c r="BK36" s="653"/>
      <c r="BL36" s="653"/>
      <c r="BM36" s="653"/>
      <c r="BN36" s="653"/>
      <c r="BO36" s="653"/>
      <c r="BP36" s="653"/>
      <c r="BQ36" s="653"/>
      <c r="BR36" s="653"/>
      <c r="BS36" s="653"/>
      <c r="BT36" s="653"/>
      <c r="BU36" s="654"/>
      <c r="BV36" s="637">
        <v>-45263</v>
      </c>
      <c r="BW36" s="638"/>
      <c r="BX36" s="638"/>
      <c r="BY36" s="638"/>
      <c r="BZ36" s="638"/>
      <c r="CA36" s="638"/>
      <c r="CB36" s="647"/>
      <c r="CD36" s="652" t="s">
        <v>261</v>
      </c>
      <c r="CE36" s="653"/>
      <c r="CF36" s="653"/>
      <c r="CG36" s="653"/>
      <c r="CH36" s="653"/>
      <c r="CI36" s="653"/>
      <c r="CJ36" s="653"/>
      <c r="CK36" s="653"/>
      <c r="CL36" s="653"/>
      <c r="CM36" s="653"/>
      <c r="CN36" s="653"/>
      <c r="CO36" s="653"/>
      <c r="CP36" s="653"/>
      <c r="CQ36" s="654"/>
      <c r="CR36" s="637">
        <v>643351</v>
      </c>
      <c r="CS36" s="638"/>
      <c r="CT36" s="638"/>
      <c r="CU36" s="638"/>
      <c r="CV36" s="638"/>
      <c r="CW36" s="638"/>
      <c r="CX36" s="638"/>
      <c r="CY36" s="639"/>
      <c r="CZ36" s="642">
        <v>6.4</v>
      </c>
      <c r="DA36" s="673"/>
      <c r="DB36" s="673"/>
      <c r="DC36" s="676"/>
      <c r="DD36" s="646">
        <v>495184</v>
      </c>
      <c r="DE36" s="638"/>
      <c r="DF36" s="638"/>
      <c r="DG36" s="638"/>
      <c r="DH36" s="638"/>
      <c r="DI36" s="638"/>
      <c r="DJ36" s="638"/>
      <c r="DK36" s="639"/>
      <c r="DL36" s="646">
        <v>343249</v>
      </c>
      <c r="DM36" s="638"/>
      <c r="DN36" s="638"/>
      <c r="DO36" s="638"/>
      <c r="DP36" s="638"/>
      <c r="DQ36" s="638"/>
      <c r="DR36" s="638"/>
      <c r="DS36" s="638"/>
      <c r="DT36" s="638"/>
      <c r="DU36" s="638"/>
      <c r="DV36" s="639"/>
      <c r="DW36" s="642">
        <v>6.6</v>
      </c>
      <c r="DX36" s="673"/>
      <c r="DY36" s="673"/>
      <c r="DZ36" s="673"/>
      <c r="EA36" s="673"/>
      <c r="EB36" s="673"/>
      <c r="EC36" s="674"/>
    </row>
    <row r="37" spans="2:133" ht="11.25" customHeight="1" x14ac:dyDescent="0.15">
      <c r="B37" s="634" t="s">
        <v>262</v>
      </c>
      <c r="C37" s="635"/>
      <c r="D37" s="635"/>
      <c r="E37" s="635"/>
      <c r="F37" s="635"/>
      <c r="G37" s="635"/>
      <c r="H37" s="635"/>
      <c r="I37" s="635"/>
      <c r="J37" s="635"/>
      <c r="K37" s="635"/>
      <c r="L37" s="635"/>
      <c r="M37" s="635"/>
      <c r="N37" s="635"/>
      <c r="O37" s="635"/>
      <c r="P37" s="635"/>
      <c r="Q37" s="636"/>
      <c r="R37" s="637">
        <v>215990</v>
      </c>
      <c r="S37" s="638"/>
      <c r="T37" s="638"/>
      <c r="U37" s="638"/>
      <c r="V37" s="638"/>
      <c r="W37" s="638"/>
      <c r="X37" s="638"/>
      <c r="Y37" s="639"/>
      <c r="Z37" s="640">
        <v>2.1</v>
      </c>
      <c r="AA37" s="640"/>
      <c r="AB37" s="640"/>
      <c r="AC37" s="640"/>
      <c r="AD37" s="641" t="s">
        <v>64</v>
      </c>
      <c r="AE37" s="641"/>
      <c r="AF37" s="641"/>
      <c r="AG37" s="641"/>
      <c r="AH37" s="641"/>
      <c r="AI37" s="641"/>
      <c r="AJ37" s="641"/>
      <c r="AK37" s="641"/>
      <c r="AL37" s="642" t="s">
        <v>64</v>
      </c>
      <c r="AM37" s="643"/>
      <c r="AN37" s="643"/>
      <c r="AO37" s="644"/>
      <c r="AQ37" s="714" t="s">
        <v>263</v>
      </c>
      <c r="AR37" s="715"/>
      <c r="AS37" s="715"/>
      <c r="AT37" s="715"/>
      <c r="AU37" s="715"/>
      <c r="AV37" s="715"/>
      <c r="AW37" s="715"/>
      <c r="AX37" s="715"/>
      <c r="AY37" s="716"/>
      <c r="AZ37" s="637">
        <v>6763</v>
      </c>
      <c r="BA37" s="638"/>
      <c r="BB37" s="638"/>
      <c r="BC37" s="638"/>
      <c r="BD37" s="671"/>
      <c r="BE37" s="671"/>
      <c r="BF37" s="702"/>
      <c r="BG37" s="652" t="s">
        <v>264</v>
      </c>
      <c r="BH37" s="653"/>
      <c r="BI37" s="653"/>
      <c r="BJ37" s="653"/>
      <c r="BK37" s="653"/>
      <c r="BL37" s="653"/>
      <c r="BM37" s="653"/>
      <c r="BN37" s="653"/>
      <c r="BO37" s="653"/>
      <c r="BP37" s="653"/>
      <c r="BQ37" s="653"/>
      <c r="BR37" s="653"/>
      <c r="BS37" s="653"/>
      <c r="BT37" s="653"/>
      <c r="BU37" s="654"/>
      <c r="BV37" s="637">
        <v>2895</v>
      </c>
      <c r="BW37" s="638"/>
      <c r="BX37" s="638"/>
      <c r="BY37" s="638"/>
      <c r="BZ37" s="638"/>
      <c r="CA37" s="638"/>
      <c r="CB37" s="647"/>
      <c r="CD37" s="652" t="s">
        <v>265</v>
      </c>
      <c r="CE37" s="653"/>
      <c r="CF37" s="653"/>
      <c r="CG37" s="653"/>
      <c r="CH37" s="653"/>
      <c r="CI37" s="653"/>
      <c r="CJ37" s="653"/>
      <c r="CK37" s="653"/>
      <c r="CL37" s="653"/>
      <c r="CM37" s="653"/>
      <c r="CN37" s="653"/>
      <c r="CO37" s="653"/>
      <c r="CP37" s="653"/>
      <c r="CQ37" s="654"/>
      <c r="CR37" s="637">
        <v>137358</v>
      </c>
      <c r="CS37" s="671"/>
      <c r="CT37" s="671"/>
      <c r="CU37" s="671"/>
      <c r="CV37" s="671"/>
      <c r="CW37" s="671"/>
      <c r="CX37" s="671"/>
      <c r="CY37" s="672"/>
      <c r="CZ37" s="642">
        <v>1.4</v>
      </c>
      <c r="DA37" s="673"/>
      <c r="DB37" s="673"/>
      <c r="DC37" s="676"/>
      <c r="DD37" s="646">
        <v>136737</v>
      </c>
      <c r="DE37" s="671"/>
      <c r="DF37" s="671"/>
      <c r="DG37" s="671"/>
      <c r="DH37" s="671"/>
      <c r="DI37" s="671"/>
      <c r="DJ37" s="671"/>
      <c r="DK37" s="672"/>
      <c r="DL37" s="646">
        <v>119334</v>
      </c>
      <c r="DM37" s="671"/>
      <c r="DN37" s="671"/>
      <c r="DO37" s="671"/>
      <c r="DP37" s="671"/>
      <c r="DQ37" s="671"/>
      <c r="DR37" s="671"/>
      <c r="DS37" s="671"/>
      <c r="DT37" s="671"/>
      <c r="DU37" s="671"/>
      <c r="DV37" s="672"/>
      <c r="DW37" s="642">
        <v>2.2999999999999998</v>
      </c>
      <c r="DX37" s="673"/>
      <c r="DY37" s="673"/>
      <c r="DZ37" s="673"/>
      <c r="EA37" s="673"/>
      <c r="EB37" s="673"/>
      <c r="EC37" s="674"/>
    </row>
    <row r="38" spans="2:133" ht="11.25" customHeight="1" x14ac:dyDescent="0.15">
      <c r="B38" s="682" t="s">
        <v>266</v>
      </c>
      <c r="C38" s="683"/>
      <c r="D38" s="683"/>
      <c r="E38" s="683"/>
      <c r="F38" s="683"/>
      <c r="G38" s="683"/>
      <c r="H38" s="683"/>
      <c r="I38" s="683"/>
      <c r="J38" s="683"/>
      <c r="K38" s="683"/>
      <c r="L38" s="683"/>
      <c r="M38" s="683"/>
      <c r="N38" s="683"/>
      <c r="O38" s="683"/>
      <c r="P38" s="683"/>
      <c r="Q38" s="684"/>
      <c r="R38" s="717">
        <v>10272603</v>
      </c>
      <c r="S38" s="718"/>
      <c r="T38" s="718"/>
      <c r="U38" s="718"/>
      <c r="V38" s="718"/>
      <c r="W38" s="718"/>
      <c r="X38" s="718"/>
      <c r="Y38" s="719"/>
      <c r="Z38" s="720">
        <v>100</v>
      </c>
      <c r="AA38" s="720"/>
      <c r="AB38" s="720"/>
      <c r="AC38" s="720"/>
      <c r="AD38" s="721">
        <v>4947689</v>
      </c>
      <c r="AE38" s="721"/>
      <c r="AF38" s="721"/>
      <c r="AG38" s="721"/>
      <c r="AH38" s="721"/>
      <c r="AI38" s="721"/>
      <c r="AJ38" s="721"/>
      <c r="AK38" s="721"/>
      <c r="AL38" s="722">
        <v>100</v>
      </c>
      <c r="AM38" s="708"/>
      <c r="AN38" s="708"/>
      <c r="AO38" s="723"/>
      <c r="AQ38" s="714" t="s">
        <v>267</v>
      </c>
      <c r="AR38" s="715"/>
      <c r="AS38" s="715"/>
      <c r="AT38" s="715"/>
      <c r="AU38" s="715"/>
      <c r="AV38" s="715"/>
      <c r="AW38" s="715"/>
      <c r="AX38" s="715"/>
      <c r="AY38" s="716"/>
      <c r="AZ38" s="637" t="s">
        <v>64</v>
      </c>
      <c r="BA38" s="638"/>
      <c r="BB38" s="638"/>
      <c r="BC38" s="638"/>
      <c r="BD38" s="671"/>
      <c r="BE38" s="671"/>
      <c r="BF38" s="702"/>
      <c r="BG38" s="652" t="s">
        <v>268</v>
      </c>
      <c r="BH38" s="653"/>
      <c r="BI38" s="653"/>
      <c r="BJ38" s="653"/>
      <c r="BK38" s="653"/>
      <c r="BL38" s="653"/>
      <c r="BM38" s="653"/>
      <c r="BN38" s="653"/>
      <c r="BO38" s="653"/>
      <c r="BP38" s="653"/>
      <c r="BQ38" s="653"/>
      <c r="BR38" s="653"/>
      <c r="BS38" s="653"/>
      <c r="BT38" s="653"/>
      <c r="BU38" s="654"/>
      <c r="BV38" s="637">
        <v>4484</v>
      </c>
      <c r="BW38" s="638"/>
      <c r="BX38" s="638"/>
      <c r="BY38" s="638"/>
      <c r="BZ38" s="638"/>
      <c r="CA38" s="638"/>
      <c r="CB38" s="647"/>
      <c r="CD38" s="652" t="s">
        <v>269</v>
      </c>
      <c r="CE38" s="653"/>
      <c r="CF38" s="653"/>
      <c r="CG38" s="653"/>
      <c r="CH38" s="653"/>
      <c r="CI38" s="653"/>
      <c r="CJ38" s="653"/>
      <c r="CK38" s="653"/>
      <c r="CL38" s="653"/>
      <c r="CM38" s="653"/>
      <c r="CN38" s="653"/>
      <c r="CO38" s="653"/>
      <c r="CP38" s="653"/>
      <c r="CQ38" s="654"/>
      <c r="CR38" s="637">
        <v>907143</v>
      </c>
      <c r="CS38" s="638"/>
      <c r="CT38" s="638"/>
      <c r="CU38" s="638"/>
      <c r="CV38" s="638"/>
      <c r="CW38" s="638"/>
      <c r="CX38" s="638"/>
      <c r="CY38" s="639"/>
      <c r="CZ38" s="642">
        <v>9</v>
      </c>
      <c r="DA38" s="673"/>
      <c r="DB38" s="673"/>
      <c r="DC38" s="676"/>
      <c r="DD38" s="646">
        <v>729622</v>
      </c>
      <c r="DE38" s="638"/>
      <c r="DF38" s="638"/>
      <c r="DG38" s="638"/>
      <c r="DH38" s="638"/>
      <c r="DI38" s="638"/>
      <c r="DJ38" s="638"/>
      <c r="DK38" s="639"/>
      <c r="DL38" s="646">
        <v>675904</v>
      </c>
      <c r="DM38" s="638"/>
      <c r="DN38" s="638"/>
      <c r="DO38" s="638"/>
      <c r="DP38" s="638"/>
      <c r="DQ38" s="638"/>
      <c r="DR38" s="638"/>
      <c r="DS38" s="638"/>
      <c r="DT38" s="638"/>
      <c r="DU38" s="638"/>
      <c r="DV38" s="639"/>
      <c r="DW38" s="642">
        <v>13.1</v>
      </c>
      <c r="DX38" s="673"/>
      <c r="DY38" s="673"/>
      <c r="DZ38" s="673"/>
      <c r="EA38" s="673"/>
      <c r="EB38" s="673"/>
      <c r="EC38" s="674"/>
    </row>
    <row r="39" spans="2:133" ht="11.25" customHeight="1" x14ac:dyDescent="0.15">
      <c r="AQ39" s="714" t="s">
        <v>270</v>
      </c>
      <c r="AR39" s="715"/>
      <c r="AS39" s="715"/>
      <c r="AT39" s="715"/>
      <c r="AU39" s="715"/>
      <c r="AV39" s="715"/>
      <c r="AW39" s="715"/>
      <c r="AX39" s="715"/>
      <c r="AY39" s="716"/>
      <c r="AZ39" s="637" t="s">
        <v>64</v>
      </c>
      <c r="BA39" s="638"/>
      <c r="BB39" s="638"/>
      <c r="BC39" s="638"/>
      <c r="BD39" s="671"/>
      <c r="BE39" s="671"/>
      <c r="BF39" s="702"/>
      <c r="BG39" s="724" t="s">
        <v>271</v>
      </c>
      <c r="BH39" s="725"/>
      <c r="BI39" s="725"/>
      <c r="BJ39" s="725"/>
      <c r="BK39" s="725"/>
      <c r="BL39" s="91"/>
      <c r="BM39" s="653" t="s">
        <v>272</v>
      </c>
      <c r="BN39" s="653"/>
      <c r="BO39" s="653"/>
      <c r="BP39" s="653"/>
      <c r="BQ39" s="653"/>
      <c r="BR39" s="653"/>
      <c r="BS39" s="653"/>
      <c r="BT39" s="653"/>
      <c r="BU39" s="654"/>
      <c r="BV39" s="637">
        <v>87</v>
      </c>
      <c r="BW39" s="638"/>
      <c r="BX39" s="638"/>
      <c r="BY39" s="638"/>
      <c r="BZ39" s="638"/>
      <c r="CA39" s="638"/>
      <c r="CB39" s="647"/>
      <c r="CD39" s="652" t="s">
        <v>273</v>
      </c>
      <c r="CE39" s="653"/>
      <c r="CF39" s="653"/>
      <c r="CG39" s="653"/>
      <c r="CH39" s="653"/>
      <c r="CI39" s="653"/>
      <c r="CJ39" s="653"/>
      <c r="CK39" s="653"/>
      <c r="CL39" s="653"/>
      <c r="CM39" s="653"/>
      <c r="CN39" s="653"/>
      <c r="CO39" s="653"/>
      <c r="CP39" s="653"/>
      <c r="CQ39" s="654"/>
      <c r="CR39" s="637">
        <v>148993</v>
      </c>
      <c r="CS39" s="671"/>
      <c r="CT39" s="671"/>
      <c r="CU39" s="671"/>
      <c r="CV39" s="671"/>
      <c r="CW39" s="671"/>
      <c r="CX39" s="671"/>
      <c r="CY39" s="672"/>
      <c r="CZ39" s="642">
        <v>1.5</v>
      </c>
      <c r="DA39" s="673"/>
      <c r="DB39" s="673"/>
      <c r="DC39" s="676"/>
      <c r="DD39" s="646">
        <v>53500</v>
      </c>
      <c r="DE39" s="671"/>
      <c r="DF39" s="671"/>
      <c r="DG39" s="671"/>
      <c r="DH39" s="671"/>
      <c r="DI39" s="671"/>
      <c r="DJ39" s="671"/>
      <c r="DK39" s="672"/>
      <c r="DL39" s="646" t="s">
        <v>64</v>
      </c>
      <c r="DM39" s="671"/>
      <c r="DN39" s="671"/>
      <c r="DO39" s="671"/>
      <c r="DP39" s="671"/>
      <c r="DQ39" s="671"/>
      <c r="DR39" s="671"/>
      <c r="DS39" s="671"/>
      <c r="DT39" s="671"/>
      <c r="DU39" s="671"/>
      <c r="DV39" s="672"/>
      <c r="DW39" s="642" t="s">
        <v>64</v>
      </c>
      <c r="DX39" s="673"/>
      <c r="DY39" s="673"/>
      <c r="DZ39" s="673"/>
      <c r="EA39" s="673"/>
      <c r="EB39" s="673"/>
      <c r="EC39" s="674"/>
    </row>
    <row r="40" spans="2:133" ht="11.25" customHeight="1" x14ac:dyDescent="0.15">
      <c r="AQ40" s="714" t="s">
        <v>274</v>
      </c>
      <c r="AR40" s="715"/>
      <c r="AS40" s="715"/>
      <c r="AT40" s="715"/>
      <c r="AU40" s="715"/>
      <c r="AV40" s="715"/>
      <c r="AW40" s="715"/>
      <c r="AX40" s="715"/>
      <c r="AY40" s="716"/>
      <c r="AZ40" s="637">
        <v>234438</v>
      </c>
      <c r="BA40" s="638"/>
      <c r="BB40" s="638"/>
      <c r="BC40" s="638"/>
      <c r="BD40" s="671"/>
      <c r="BE40" s="671"/>
      <c r="BF40" s="702"/>
      <c r="BG40" s="724"/>
      <c r="BH40" s="725"/>
      <c r="BI40" s="725"/>
      <c r="BJ40" s="725"/>
      <c r="BK40" s="725"/>
      <c r="BL40" s="91"/>
      <c r="BM40" s="653" t="s">
        <v>275</v>
      </c>
      <c r="BN40" s="653"/>
      <c r="BO40" s="653"/>
      <c r="BP40" s="653"/>
      <c r="BQ40" s="653"/>
      <c r="BR40" s="653"/>
      <c r="BS40" s="653"/>
      <c r="BT40" s="653"/>
      <c r="BU40" s="654"/>
      <c r="BV40" s="637" t="s">
        <v>64</v>
      </c>
      <c r="BW40" s="638"/>
      <c r="BX40" s="638"/>
      <c r="BY40" s="638"/>
      <c r="BZ40" s="638"/>
      <c r="CA40" s="638"/>
      <c r="CB40" s="647"/>
      <c r="CD40" s="652" t="s">
        <v>276</v>
      </c>
      <c r="CE40" s="653"/>
      <c r="CF40" s="653"/>
      <c r="CG40" s="653"/>
      <c r="CH40" s="653"/>
      <c r="CI40" s="653"/>
      <c r="CJ40" s="653"/>
      <c r="CK40" s="653"/>
      <c r="CL40" s="653"/>
      <c r="CM40" s="653"/>
      <c r="CN40" s="653"/>
      <c r="CO40" s="653"/>
      <c r="CP40" s="653"/>
      <c r="CQ40" s="654"/>
      <c r="CR40" s="637">
        <v>77236</v>
      </c>
      <c r="CS40" s="638"/>
      <c r="CT40" s="638"/>
      <c r="CU40" s="638"/>
      <c r="CV40" s="638"/>
      <c r="CW40" s="638"/>
      <c r="CX40" s="638"/>
      <c r="CY40" s="639"/>
      <c r="CZ40" s="642">
        <v>0.8</v>
      </c>
      <c r="DA40" s="673"/>
      <c r="DB40" s="673"/>
      <c r="DC40" s="676"/>
      <c r="DD40" s="646">
        <v>500</v>
      </c>
      <c r="DE40" s="638"/>
      <c r="DF40" s="638"/>
      <c r="DG40" s="638"/>
      <c r="DH40" s="638"/>
      <c r="DI40" s="638"/>
      <c r="DJ40" s="638"/>
      <c r="DK40" s="639"/>
      <c r="DL40" s="646" t="s">
        <v>64</v>
      </c>
      <c r="DM40" s="638"/>
      <c r="DN40" s="638"/>
      <c r="DO40" s="638"/>
      <c r="DP40" s="638"/>
      <c r="DQ40" s="638"/>
      <c r="DR40" s="638"/>
      <c r="DS40" s="638"/>
      <c r="DT40" s="638"/>
      <c r="DU40" s="638"/>
      <c r="DV40" s="639"/>
      <c r="DW40" s="642" t="s">
        <v>64</v>
      </c>
      <c r="DX40" s="673"/>
      <c r="DY40" s="673"/>
      <c r="DZ40" s="673"/>
      <c r="EA40" s="673"/>
      <c r="EB40" s="673"/>
      <c r="EC40" s="674"/>
    </row>
    <row r="41" spans="2:133" ht="11.25" customHeight="1" x14ac:dyDescent="0.15">
      <c r="AQ41" s="728" t="s">
        <v>277</v>
      </c>
      <c r="AR41" s="729"/>
      <c r="AS41" s="729"/>
      <c r="AT41" s="729"/>
      <c r="AU41" s="729"/>
      <c r="AV41" s="729"/>
      <c r="AW41" s="729"/>
      <c r="AX41" s="729"/>
      <c r="AY41" s="730"/>
      <c r="AZ41" s="717">
        <v>665942</v>
      </c>
      <c r="BA41" s="718"/>
      <c r="BB41" s="718"/>
      <c r="BC41" s="718"/>
      <c r="BD41" s="707"/>
      <c r="BE41" s="707"/>
      <c r="BF41" s="709"/>
      <c r="BG41" s="726"/>
      <c r="BH41" s="727"/>
      <c r="BI41" s="727"/>
      <c r="BJ41" s="727"/>
      <c r="BK41" s="727"/>
      <c r="BL41" s="92"/>
      <c r="BM41" s="662" t="s">
        <v>278</v>
      </c>
      <c r="BN41" s="662"/>
      <c r="BO41" s="662"/>
      <c r="BP41" s="662"/>
      <c r="BQ41" s="662"/>
      <c r="BR41" s="662"/>
      <c r="BS41" s="662"/>
      <c r="BT41" s="662"/>
      <c r="BU41" s="663"/>
      <c r="BV41" s="717">
        <v>362</v>
      </c>
      <c r="BW41" s="718"/>
      <c r="BX41" s="718"/>
      <c r="BY41" s="718"/>
      <c r="BZ41" s="718"/>
      <c r="CA41" s="718"/>
      <c r="CB41" s="731"/>
      <c r="CD41" s="652" t="s">
        <v>279</v>
      </c>
      <c r="CE41" s="653"/>
      <c r="CF41" s="653"/>
      <c r="CG41" s="653"/>
      <c r="CH41" s="653"/>
      <c r="CI41" s="653"/>
      <c r="CJ41" s="653"/>
      <c r="CK41" s="653"/>
      <c r="CL41" s="653"/>
      <c r="CM41" s="653"/>
      <c r="CN41" s="653"/>
      <c r="CO41" s="653"/>
      <c r="CP41" s="653"/>
      <c r="CQ41" s="654"/>
      <c r="CR41" s="637" t="s">
        <v>64</v>
      </c>
      <c r="CS41" s="671"/>
      <c r="CT41" s="671"/>
      <c r="CU41" s="671"/>
      <c r="CV41" s="671"/>
      <c r="CW41" s="671"/>
      <c r="CX41" s="671"/>
      <c r="CY41" s="672"/>
      <c r="CZ41" s="642" t="s">
        <v>64</v>
      </c>
      <c r="DA41" s="673"/>
      <c r="DB41" s="673"/>
      <c r="DC41" s="676"/>
      <c r="DD41" s="646" t="s">
        <v>64</v>
      </c>
      <c r="DE41" s="671"/>
      <c r="DF41" s="671"/>
      <c r="DG41" s="671"/>
      <c r="DH41" s="671"/>
      <c r="DI41" s="671"/>
      <c r="DJ41" s="671"/>
      <c r="DK41" s="67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85" t="s">
        <v>280</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34" t="s">
        <v>281</v>
      </c>
      <c r="CE42" s="635"/>
      <c r="CF42" s="635"/>
      <c r="CG42" s="635"/>
      <c r="CH42" s="635"/>
      <c r="CI42" s="635"/>
      <c r="CJ42" s="635"/>
      <c r="CK42" s="635"/>
      <c r="CL42" s="635"/>
      <c r="CM42" s="635"/>
      <c r="CN42" s="635"/>
      <c r="CO42" s="635"/>
      <c r="CP42" s="635"/>
      <c r="CQ42" s="636"/>
      <c r="CR42" s="637">
        <v>2212815</v>
      </c>
      <c r="CS42" s="638"/>
      <c r="CT42" s="638"/>
      <c r="CU42" s="638"/>
      <c r="CV42" s="638"/>
      <c r="CW42" s="638"/>
      <c r="CX42" s="638"/>
      <c r="CY42" s="639"/>
      <c r="CZ42" s="642">
        <v>21.9</v>
      </c>
      <c r="DA42" s="643"/>
      <c r="DB42" s="643"/>
      <c r="DC42" s="738"/>
      <c r="DD42" s="646">
        <v>191407</v>
      </c>
      <c r="DE42" s="638"/>
      <c r="DF42" s="638"/>
      <c r="DG42" s="638"/>
      <c r="DH42" s="638"/>
      <c r="DI42" s="638"/>
      <c r="DJ42" s="638"/>
      <c r="DK42" s="63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95" t="s">
        <v>282</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34" t="s">
        <v>283</v>
      </c>
      <c r="CE43" s="635"/>
      <c r="CF43" s="635"/>
      <c r="CG43" s="635"/>
      <c r="CH43" s="635"/>
      <c r="CI43" s="635"/>
      <c r="CJ43" s="635"/>
      <c r="CK43" s="635"/>
      <c r="CL43" s="635"/>
      <c r="CM43" s="635"/>
      <c r="CN43" s="635"/>
      <c r="CO43" s="635"/>
      <c r="CP43" s="635"/>
      <c r="CQ43" s="636"/>
      <c r="CR43" s="637" t="s">
        <v>64</v>
      </c>
      <c r="CS43" s="671"/>
      <c r="CT43" s="671"/>
      <c r="CU43" s="671"/>
      <c r="CV43" s="671"/>
      <c r="CW43" s="671"/>
      <c r="CX43" s="671"/>
      <c r="CY43" s="672"/>
      <c r="CZ43" s="642" t="s">
        <v>64</v>
      </c>
      <c r="DA43" s="673"/>
      <c r="DB43" s="673"/>
      <c r="DC43" s="676"/>
      <c r="DD43" s="646" t="s">
        <v>64</v>
      </c>
      <c r="DE43" s="671"/>
      <c r="DF43" s="671"/>
      <c r="DG43" s="671"/>
      <c r="DH43" s="671"/>
      <c r="DI43" s="671"/>
      <c r="DJ43" s="671"/>
      <c r="DK43" s="67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96" t="s">
        <v>284</v>
      </c>
      <c r="CD44" s="749" t="s">
        <v>235</v>
      </c>
      <c r="CE44" s="750"/>
      <c r="CF44" s="634" t="s">
        <v>285</v>
      </c>
      <c r="CG44" s="635"/>
      <c r="CH44" s="635"/>
      <c r="CI44" s="635"/>
      <c r="CJ44" s="635"/>
      <c r="CK44" s="635"/>
      <c r="CL44" s="635"/>
      <c r="CM44" s="635"/>
      <c r="CN44" s="635"/>
      <c r="CO44" s="635"/>
      <c r="CP44" s="635"/>
      <c r="CQ44" s="636"/>
      <c r="CR44" s="637">
        <v>2192279</v>
      </c>
      <c r="CS44" s="638"/>
      <c r="CT44" s="638"/>
      <c r="CU44" s="638"/>
      <c r="CV44" s="638"/>
      <c r="CW44" s="638"/>
      <c r="CX44" s="638"/>
      <c r="CY44" s="639"/>
      <c r="CZ44" s="642">
        <v>21.7</v>
      </c>
      <c r="DA44" s="643"/>
      <c r="DB44" s="643"/>
      <c r="DC44" s="738"/>
      <c r="DD44" s="646">
        <v>185911</v>
      </c>
      <c r="DE44" s="638"/>
      <c r="DF44" s="638"/>
      <c r="DG44" s="638"/>
      <c r="DH44" s="638"/>
      <c r="DI44" s="638"/>
      <c r="DJ44" s="638"/>
      <c r="DK44" s="63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1"/>
      <c r="CE45" s="752"/>
      <c r="CF45" s="634" t="s">
        <v>286</v>
      </c>
      <c r="CG45" s="635"/>
      <c r="CH45" s="635"/>
      <c r="CI45" s="635"/>
      <c r="CJ45" s="635"/>
      <c r="CK45" s="635"/>
      <c r="CL45" s="635"/>
      <c r="CM45" s="635"/>
      <c r="CN45" s="635"/>
      <c r="CO45" s="635"/>
      <c r="CP45" s="635"/>
      <c r="CQ45" s="636"/>
      <c r="CR45" s="637">
        <v>526972</v>
      </c>
      <c r="CS45" s="671"/>
      <c r="CT45" s="671"/>
      <c r="CU45" s="671"/>
      <c r="CV45" s="671"/>
      <c r="CW45" s="671"/>
      <c r="CX45" s="671"/>
      <c r="CY45" s="672"/>
      <c r="CZ45" s="642">
        <v>5.2</v>
      </c>
      <c r="DA45" s="673"/>
      <c r="DB45" s="673"/>
      <c r="DC45" s="676"/>
      <c r="DD45" s="646">
        <v>87509</v>
      </c>
      <c r="DE45" s="671"/>
      <c r="DF45" s="671"/>
      <c r="DG45" s="671"/>
      <c r="DH45" s="671"/>
      <c r="DI45" s="671"/>
      <c r="DJ45" s="671"/>
      <c r="DK45" s="67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CD46" s="751"/>
      <c r="CE46" s="752"/>
      <c r="CF46" s="634" t="s">
        <v>287</v>
      </c>
      <c r="CG46" s="635"/>
      <c r="CH46" s="635"/>
      <c r="CI46" s="635"/>
      <c r="CJ46" s="635"/>
      <c r="CK46" s="635"/>
      <c r="CL46" s="635"/>
      <c r="CM46" s="635"/>
      <c r="CN46" s="635"/>
      <c r="CO46" s="635"/>
      <c r="CP46" s="635"/>
      <c r="CQ46" s="636"/>
      <c r="CR46" s="637">
        <v>1645707</v>
      </c>
      <c r="CS46" s="638"/>
      <c r="CT46" s="638"/>
      <c r="CU46" s="638"/>
      <c r="CV46" s="638"/>
      <c r="CW46" s="638"/>
      <c r="CX46" s="638"/>
      <c r="CY46" s="639"/>
      <c r="CZ46" s="642">
        <v>16.3</v>
      </c>
      <c r="DA46" s="643"/>
      <c r="DB46" s="643"/>
      <c r="DC46" s="738"/>
      <c r="DD46" s="646">
        <v>90017</v>
      </c>
      <c r="DE46" s="638"/>
      <c r="DF46" s="638"/>
      <c r="DG46" s="638"/>
      <c r="DH46" s="638"/>
      <c r="DI46" s="638"/>
      <c r="DJ46" s="638"/>
      <c r="DK46" s="63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CD47" s="751"/>
      <c r="CE47" s="752"/>
      <c r="CF47" s="634" t="s">
        <v>288</v>
      </c>
      <c r="CG47" s="635"/>
      <c r="CH47" s="635"/>
      <c r="CI47" s="635"/>
      <c r="CJ47" s="635"/>
      <c r="CK47" s="635"/>
      <c r="CL47" s="635"/>
      <c r="CM47" s="635"/>
      <c r="CN47" s="635"/>
      <c r="CO47" s="635"/>
      <c r="CP47" s="635"/>
      <c r="CQ47" s="636"/>
      <c r="CR47" s="637">
        <v>20536</v>
      </c>
      <c r="CS47" s="671"/>
      <c r="CT47" s="671"/>
      <c r="CU47" s="671"/>
      <c r="CV47" s="671"/>
      <c r="CW47" s="671"/>
      <c r="CX47" s="671"/>
      <c r="CY47" s="672"/>
      <c r="CZ47" s="642">
        <v>0.2</v>
      </c>
      <c r="DA47" s="673"/>
      <c r="DB47" s="673"/>
      <c r="DC47" s="676"/>
      <c r="DD47" s="646">
        <v>5496</v>
      </c>
      <c r="DE47" s="671"/>
      <c r="DF47" s="671"/>
      <c r="DG47" s="671"/>
      <c r="DH47" s="671"/>
      <c r="DI47" s="671"/>
      <c r="DJ47" s="671"/>
      <c r="DK47" s="672"/>
      <c r="DL47" s="732"/>
      <c r="DM47" s="733"/>
      <c r="DN47" s="733"/>
      <c r="DO47" s="733"/>
      <c r="DP47" s="733"/>
      <c r="DQ47" s="733"/>
      <c r="DR47" s="733"/>
      <c r="DS47" s="733"/>
      <c r="DT47" s="733"/>
      <c r="DU47" s="733"/>
      <c r="DV47" s="734"/>
      <c r="DW47" s="735"/>
      <c r="DX47" s="736"/>
      <c r="DY47" s="736"/>
      <c r="DZ47" s="736"/>
      <c r="EA47" s="736"/>
      <c r="EB47" s="736"/>
      <c r="EC47" s="737"/>
    </row>
    <row r="48" spans="2:133" x14ac:dyDescent="0.15">
      <c r="CD48" s="753"/>
      <c r="CE48" s="754"/>
      <c r="CF48" s="634" t="s">
        <v>289</v>
      </c>
      <c r="CG48" s="635"/>
      <c r="CH48" s="635"/>
      <c r="CI48" s="635"/>
      <c r="CJ48" s="635"/>
      <c r="CK48" s="635"/>
      <c r="CL48" s="635"/>
      <c r="CM48" s="635"/>
      <c r="CN48" s="635"/>
      <c r="CO48" s="635"/>
      <c r="CP48" s="635"/>
      <c r="CQ48" s="636"/>
      <c r="CR48" s="637" t="s">
        <v>64</v>
      </c>
      <c r="CS48" s="638"/>
      <c r="CT48" s="638"/>
      <c r="CU48" s="638"/>
      <c r="CV48" s="638"/>
      <c r="CW48" s="638"/>
      <c r="CX48" s="638"/>
      <c r="CY48" s="639"/>
      <c r="CZ48" s="642" t="s">
        <v>64</v>
      </c>
      <c r="DA48" s="643"/>
      <c r="DB48" s="643"/>
      <c r="DC48" s="738"/>
      <c r="DD48" s="646" t="s">
        <v>64</v>
      </c>
      <c r="DE48" s="638"/>
      <c r="DF48" s="638"/>
      <c r="DG48" s="638"/>
      <c r="DH48" s="638"/>
      <c r="DI48" s="638"/>
      <c r="DJ48" s="638"/>
      <c r="DK48" s="639"/>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2" t="s">
        <v>290</v>
      </c>
      <c r="CE49" s="683"/>
      <c r="CF49" s="683"/>
      <c r="CG49" s="683"/>
      <c r="CH49" s="683"/>
      <c r="CI49" s="683"/>
      <c r="CJ49" s="683"/>
      <c r="CK49" s="683"/>
      <c r="CL49" s="683"/>
      <c r="CM49" s="683"/>
      <c r="CN49" s="683"/>
      <c r="CO49" s="683"/>
      <c r="CP49" s="683"/>
      <c r="CQ49" s="684"/>
      <c r="CR49" s="717">
        <v>10113348</v>
      </c>
      <c r="CS49" s="707"/>
      <c r="CT49" s="707"/>
      <c r="CU49" s="707"/>
      <c r="CV49" s="707"/>
      <c r="CW49" s="707"/>
      <c r="CX49" s="707"/>
      <c r="CY49" s="739"/>
      <c r="CZ49" s="722">
        <v>100</v>
      </c>
      <c r="DA49" s="740"/>
      <c r="DB49" s="740"/>
      <c r="DC49" s="741"/>
      <c r="DD49" s="742">
        <v>6056663</v>
      </c>
      <c r="DE49" s="707"/>
      <c r="DF49" s="707"/>
      <c r="DG49" s="707"/>
      <c r="DH49" s="707"/>
      <c r="DI49" s="707"/>
      <c r="DJ49" s="707"/>
      <c r="DK49" s="739"/>
      <c r="DL49" s="743"/>
      <c r="DM49" s="744"/>
      <c r="DN49" s="744"/>
      <c r="DO49" s="744"/>
      <c r="DP49" s="744"/>
      <c r="DQ49" s="744"/>
      <c r="DR49" s="744"/>
      <c r="DS49" s="744"/>
      <c r="DT49" s="744"/>
      <c r="DU49" s="744"/>
      <c r="DV49" s="745"/>
      <c r="DW49" s="746"/>
      <c r="DX49" s="747"/>
      <c r="DY49" s="747"/>
      <c r="DZ49" s="747"/>
      <c r="EA49" s="747"/>
      <c r="EB49" s="747"/>
      <c r="EC49" s="748"/>
    </row>
    <row r="50" spans="82:133" hidden="1" x14ac:dyDescent="0.15"/>
    <row r="51" spans="82:133" hidden="1" x14ac:dyDescent="0.15"/>
    <row r="52" spans="82:133" hidden="1" x14ac:dyDescent="0.15"/>
    <row r="53" spans="82:133" hidden="1" x14ac:dyDescent="0.15"/>
  </sheetData>
  <sheetProtection algorithmName="SHA-512" hashValue="58OJIfx5j8dpxb+8ZdvLGa0NtR5w6OQDp0S5ZgeL0pOC4DfGt7beSzz5L0QzCIyWVVJWb0pQDouWjHbpZ5Cx1w==" saltValue="C+UeeSX2BmuDoKpYpnmy6w=="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291</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4" t="s">
        <v>292</v>
      </c>
      <c r="DK2" s="785"/>
      <c r="DL2" s="785"/>
      <c r="DM2" s="785"/>
      <c r="DN2" s="785"/>
      <c r="DO2" s="786"/>
      <c r="DP2" s="105"/>
      <c r="DQ2" s="784" t="s">
        <v>293</v>
      </c>
      <c r="DR2" s="785"/>
      <c r="DS2" s="785"/>
      <c r="DT2" s="785"/>
      <c r="DU2" s="785"/>
      <c r="DV2" s="785"/>
      <c r="DW2" s="785"/>
      <c r="DX2" s="785"/>
      <c r="DY2" s="785"/>
      <c r="DZ2" s="786"/>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0" customFormat="1" ht="26.25" customHeight="1" thickBot="1" x14ac:dyDescent="0.2">
      <c r="A4" s="787" t="s">
        <v>294</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131"/>
      <c r="BA4" s="131"/>
      <c r="BB4" s="131"/>
      <c r="BC4" s="131"/>
      <c r="BD4" s="131"/>
      <c r="BE4" s="108"/>
      <c r="BF4" s="108"/>
      <c r="BG4" s="108"/>
      <c r="BH4" s="108"/>
      <c r="BI4" s="108"/>
      <c r="BJ4" s="108"/>
      <c r="BK4" s="108"/>
      <c r="BL4" s="108"/>
      <c r="BM4" s="108"/>
      <c r="BN4" s="108"/>
      <c r="BO4" s="108"/>
      <c r="BP4" s="108"/>
      <c r="BQ4" s="131" t="s">
        <v>295</v>
      </c>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09"/>
    </row>
    <row r="5" spans="1:131" s="110" customFormat="1" ht="26.25" customHeight="1" x14ac:dyDescent="0.15">
      <c r="A5" s="778" t="s">
        <v>296</v>
      </c>
      <c r="B5" s="779"/>
      <c r="C5" s="779"/>
      <c r="D5" s="779"/>
      <c r="E5" s="779"/>
      <c r="F5" s="779"/>
      <c r="G5" s="779"/>
      <c r="H5" s="779"/>
      <c r="I5" s="779"/>
      <c r="J5" s="779"/>
      <c r="K5" s="779"/>
      <c r="L5" s="779"/>
      <c r="M5" s="779"/>
      <c r="N5" s="779"/>
      <c r="O5" s="779"/>
      <c r="P5" s="780"/>
      <c r="Q5" s="755" t="s">
        <v>297</v>
      </c>
      <c r="R5" s="756"/>
      <c r="S5" s="756"/>
      <c r="T5" s="756"/>
      <c r="U5" s="757"/>
      <c r="V5" s="755" t="s">
        <v>298</v>
      </c>
      <c r="W5" s="756"/>
      <c r="X5" s="756"/>
      <c r="Y5" s="756"/>
      <c r="Z5" s="757"/>
      <c r="AA5" s="755" t="s">
        <v>299</v>
      </c>
      <c r="AB5" s="756"/>
      <c r="AC5" s="756"/>
      <c r="AD5" s="756"/>
      <c r="AE5" s="756"/>
      <c r="AF5" s="788" t="s">
        <v>300</v>
      </c>
      <c r="AG5" s="756"/>
      <c r="AH5" s="756"/>
      <c r="AI5" s="756"/>
      <c r="AJ5" s="767"/>
      <c r="AK5" s="756" t="s">
        <v>301</v>
      </c>
      <c r="AL5" s="756"/>
      <c r="AM5" s="756"/>
      <c r="AN5" s="756"/>
      <c r="AO5" s="757"/>
      <c r="AP5" s="755" t="s">
        <v>302</v>
      </c>
      <c r="AQ5" s="756"/>
      <c r="AR5" s="756"/>
      <c r="AS5" s="756"/>
      <c r="AT5" s="757"/>
      <c r="AU5" s="755" t="s">
        <v>303</v>
      </c>
      <c r="AV5" s="756"/>
      <c r="AW5" s="756"/>
      <c r="AX5" s="756"/>
      <c r="AY5" s="767"/>
      <c r="AZ5" s="130"/>
      <c r="BA5" s="130"/>
      <c r="BB5" s="130"/>
      <c r="BC5" s="130"/>
      <c r="BD5" s="130"/>
      <c r="BE5" s="111"/>
      <c r="BF5" s="111"/>
      <c r="BG5" s="111"/>
      <c r="BH5" s="111"/>
      <c r="BI5" s="111"/>
      <c r="BJ5" s="111"/>
      <c r="BK5" s="111"/>
      <c r="BL5" s="111"/>
      <c r="BM5" s="111"/>
      <c r="BN5" s="111"/>
      <c r="BO5" s="111"/>
      <c r="BP5" s="111"/>
      <c r="BQ5" s="778" t="s">
        <v>304</v>
      </c>
      <c r="BR5" s="779"/>
      <c r="BS5" s="779"/>
      <c r="BT5" s="779"/>
      <c r="BU5" s="779"/>
      <c r="BV5" s="779"/>
      <c r="BW5" s="779"/>
      <c r="BX5" s="779"/>
      <c r="BY5" s="779"/>
      <c r="BZ5" s="779"/>
      <c r="CA5" s="779"/>
      <c r="CB5" s="779"/>
      <c r="CC5" s="779"/>
      <c r="CD5" s="779"/>
      <c r="CE5" s="779"/>
      <c r="CF5" s="779"/>
      <c r="CG5" s="780"/>
      <c r="CH5" s="755" t="s">
        <v>305</v>
      </c>
      <c r="CI5" s="756"/>
      <c r="CJ5" s="756"/>
      <c r="CK5" s="756"/>
      <c r="CL5" s="757"/>
      <c r="CM5" s="755" t="s">
        <v>306</v>
      </c>
      <c r="CN5" s="756"/>
      <c r="CO5" s="756"/>
      <c r="CP5" s="756"/>
      <c r="CQ5" s="757"/>
      <c r="CR5" s="755" t="s">
        <v>307</v>
      </c>
      <c r="CS5" s="756"/>
      <c r="CT5" s="756"/>
      <c r="CU5" s="756"/>
      <c r="CV5" s="757"/>
      <c r="CW5" s="755" t="s">
        <v>308</v>
      </c>
      <c r="CX5" s="756"/>
      <c r="CY5" s="756"/>
      <c r="CZ5" s="756"/>
      <c r="DA5" s="757"/>
      <c r="DB5" s="755" t="s">
        <v>309</v>
      </c>
      <c r="DC5" s="756"/>
      <c r="DD5" s="756"/>
      <c r="DE5" s="756"/>
      <c r="DF5" s="757"/>
      <c r="DG5" s="761" t="s">
        <v>310</v>
      </c>
      <c r="DH5" s="762"/>
      <c r="DI5" s="762"/>
      <c r="DJ5" s="762"/>
      <c r="DK5" s="763"/>
      <c r="DL5" s="761" t="s">
        <v>311</v>
      </c>
      <c r="DM5" s="762"/>
      <c r="DN5" s="762"/>
      <c r="DO5" s="762"/>
      <c r="DP5" s="763"/>
      <c r="DQ5" s="755" t="s">
        <v>312</v>
      </c>
      <c r="DR5" s="756"/>
      <c r="DS5" s="756"/>
      <c r="DT5" s="756"/>
      <c r="DU5" s="757"/>
      <c r="DV5" s="755" t="s">
        <v>303</v>
      </c>
      <c r="DW5" s="756"/>
      <c r="DX5" s="756"/>
      <c r="DY5" s="756"/>
      <c r="DZ5" s="767"/>
      <c r="EA5" s="109"/>
    </row>
    <row r="6" spans="1:131" s="110" customFormat="1" ht="26.25" customHeight="1" thickBot="1" x14ac:dyDescent="0.2">
      <c r="A6" s="781"/>
      <c r="B6" s="782"/>
      <c r="C6" s="782"/>
      <c r="D6" s="782"/>
      <c r="E6" s="782"/>
      <c r="F6" s="782"/>
      <c r="G6" s="782"/>
      <c r="H6" s="782"/>
      <c r="I6" s="782"/>
      <c r="J6" s="782"/>
      <c r="K6" s="782"/>
      <c r="L6" s="782"/>
      <c r="M6" s="782"/>
      <c r="N6" s="782"/>
      <c r="O6" s="782"/>
      <c r="P6" s="783"/>
      <c r="Q6" s="758"/>
      <c r="R6" s="759"/>
      <c r="S6" s="759"/>
      <c r="T6" s="759"/>
      <c r="U6" s="760"/>
      <c r="V6" s="758"/>
      <c r="W6" s="759"/>
      <c r="X6" s="759"/>
      <c r="Y6" s="759"/>
      <c r="Z6" s="760"/>
      <c r="AA6" s="758"/>
      <c r="AB6" s="759"/>
      <c r="AC6" s="759"/>
      <c r="AD6" s="759"/>
      <c r="AE6" s="759"/>
      <c r="AF6" s="789"/>
      <c r="AG6" s="759"/>
      <c r="AH6" s="759"/>
      <c r="AI6" s="759"/>
      <c r="AJ6" s="768"/>
      <c r="AK6" s="759"/>
      <c r="AL6" s="759"/>
      <c r="AM6" s="759"/>
      <c r="AN6" s="759"/>
      <c r="AO6" s="760"/>
      <c r="AP6" s="758"/>
      <c r="AQ6" s="759"/>
      <c r="AR6" s="759"/>
      <c r="AS6" s="759"/>
      <c r="AT6" s="760"/>
      <c r="AU6" s="758"/>
      <c r="AV6" s="759"/>
      <c r="AW6" s="759"/>
      <c r="AX6" s="759"/>
      <c r="AY6" s="768"/>
      <c r="AZ6" s="131"/>
      <c r="BA6" s="131"/>
      <c r="BB6" s="131"/>
      <c r="BC6" s="131"/>
      <c r="BD6" s="131"/>
      <c r="BE6" s="108"/>
      <c r="BF6" s="108"/>
      <c r="BG6" s="108"/>
      <c r="BH6" s="108"/>
      <c r="BI6" s="108"/>
      <c r="BJ6" s="108"/>
      <c r="BK6" s="108"/>
      <c r="BL6" s="108"/>
      <c r="BM6" s="108"/>
      <c r="BN6" s="108"/>
      <c r="BO6" s="108"/>
      <c r="BP6" s="108"/>
      <c r="BQ6" s="781"/>
      <c r="BR6" s="782"/>
      <c r="BS6" s="782"/>
      <c r="BT6" s="782"/>
      <c r="BU6" s="782"/>
      <c r="BV6" s="782"/>
      <c r="BW6" s="782"/>
      <c r="BX6" s="782"/>
      <c r="BY6" s="782"/>
      <c r="BZ6" s="782"/>
      <c r="CA6" s="782"/>
      <c r="CB6" s="782"/>
      <c r="CC6" s="782"/>
      <c r="CD6" s="782"/>
      <c r="CE6" s="782"/>
      <c r="CF6" s="782"/>
      <c r="CG6" s="783"/>
      <c r="CH6" s="758"/>
      <c r="CI6" s="759"/>
      <c r="CJ6" s="759"/>
      <c r="CK6" s="759"/>
      <c r="CL6" s="760"/>
      <c r="CM6" s="758"/>
      <c r="CN6" s="759"/>
      <c r="CO6" s="759"/>
      <c r="CP6" s="759"/>
      <c r="CQ6" s="760"/>
      <c r="CR6" s="758"/>
      <c r="CS6" s="759"/>
      <c r="CT6" s="759"/>
      <c r="CU6" s="759"/>
      <c r="CV6" s="760"/>
      <c r="CW6" s="758"/>
      <c r="CX6" s="759"/>
      <c r="CY6" s="759"/>
      <c r="CZ6" s="759"/>
      <c r="DA6" s="760"/>
      <c r="DB6" s="758"/>
      <c r="DC6" s="759"/>
      <c r="DD6" s="759"/>
      <c r="DE6" s="759"/>
      <c r="DF6" s="760"/>
      <c r="DG6" s="764"/>
      <c r="DH6" s="765"/>
      <c r="DI6" s="765"/>
      <c r="DJ6" s="765"/>
      <c r="DK6" s="766"/>
      <c r="DL6" s="764"/>
      <c r="DM6" s="765"/>
      <c r="DN6" s="765"/>
      <c r="DO6" s="765"/>
      <c r="DP6" s="766"/>
      <c r="DQ6" s="758"/>
      <c r="DR6" s="759"/>
      <c r="DS6" s="759"/>
      <c r="DT6" s="759"/>
      <c r="DU6" s="760"/>
      <c r="DV6" s="758"/>
      <c r="DW6" s="759"/>
      <c r="DX6" s="759"/>
      <c r="DY6" s="759"/>
      <c r="DZ6" s="768"/>
      <c r="EA6" s="109"/>
    </row>
    <row r="7" spans="1:131" s="110" customFormat="1" ht="26.25" customHeight="1" thickTop="1" x14ac:dyDescent="0.15">
      <c r="A7" s="112">
        <v>1</v>
      </c>
      <c r="B7" s="769" t="s">
        <v>313</v>
      </c>
      <c r="C7" s="770"/>
      <c r="D7" s="770"/>
      <c r="E7" s="770"/>
      <c r="F7" s="770"/>
      <c r="G7" s="770"/>
      <c r="H7" s="770"/>
      <c r="I7" s="770"/>
      <c r="J7" s="770"/>
      <c r="K7" s="770"/>
      <c r="L7" s="770"/>
      <c r="M7" s="770"/>
      <c r="N7" s="770"/>
      <c r="O7" s="770"/>
      <c r="P7" s="771"/>
      <c r="Q7" s="772">
        <v>10456</v>
      </c>
      <c r="R7" s="773"/>
      <c r="S7" s="773"/>
      <c r="T7" s="773"/>
      <c r="U7" s="773"/>
      <c r="V7" s="773">
        <v>10296</v>
      </c>
      <c r="W7" s="773"/>
      <c r="X7" s="773"/>
      <c r="Y7" s="773"/>
      <c r="Z7" s="773"/>
      <c r="AA7" s="773">
        <v>159</v>
      </c>
      <c r="AB7" s="773"/>
      <c r="AC7" s="773"/>
      <c r="AD7" s="773"/>
      <c r="AE7" s="774"/>
      <c r="AF7" s="775">
        <v>91</v>
      </c>
      <c r="AG7" s="776"/>
      <c r="AH7" s="776"/>
      <c r="AI7" s="776"/>
      <c r="AJ7" s="777"/>
      <c r="AK7" s="812">
        <v>263</v>
      </c>
      <c r="AL7" s="813"/>
      <c r="AM7" s="813"/>
      <c r="AN7" s="813"/>
      <c r="AO7" s="813"/>
      <c r="AP7" s="813">
        <v>15909</v>
      </c>
      <c r="AQ7" s="813"/>
      <c r="AR7" s="813"/>
      <c r="AS7" s="813"/>
      <c r="AT7" s="813"/>
      <c r="AU7" s="814"/>
      <c r="AV7" s="814"/>
      <c r="AW7" s="814"/>
      <c r="AX7" s="814"/>
      <c r="AY7" s="815"/>
      <c r="AZ7" s="131"/>
      <c r="BA7" s="131"/>
      <c r="BB7" s="131"/>
      <c r="BC7" s="131"/>
      <c r="BD7" s="131"/>
      <c r="BE7" s="108"/>
      <c r="BF7" s="108"/>
      <c r="BG7" s="108"/>
      <c r="BH7" s="108"/>
      <c r="BI7" s="108"/>
      <c r="BJ7" s="108"/>
      <c r="BK7" s="108"/>
      <c r="BL7" s="108"/>
      <c r="BM7" s="108"/>
      <c r="BN7" s="108"/>
      <c r="BO7" s="108"/>
      <c r="BP7" s="108"/>
      <c r="BQ7" s="113">
        <v>1</v>
      </c>
      <c r="BR7" s="114"/>
      <c r="BS7" s="816" t="s">
        <v>314</v>
      </c>
      <c r="BT7" s="817"/>
      <c r="BU7" s="817"/>
      <c r="BV7" s="817"/>
      <c r="BW7" s="817"/>
      <c r="BX7" s="817"/>
      <c r="BY7" s="817"/>
      <c r="BZ7" s="817"/>
      <c r="CA7" s="817"/>
      <c r="CB7" s="817"/>
      <c r="CC7" s="817"/>
      <c r="CD7" s="817"/>
      <c r="CE7" s="817"/>
      <c r="CF7" s="817"/>
      <c r="CG7" s="818"/>
      <c r="CH7" s="809">
        <v>-4</v>
      </c>
      <c r="CI7" s="810"/>
      <c r="CJ7" s="810"/>
      <c r="CK7" s="810"/>
      <c r="CL7" s="811"/>
      <c r="CM7" s="809">
        <v>19</v>
      </c>
      <c r="CN7" s="810"/>
      <c r="CO7" s="810"/>
      <c r="CP7" s="810"/>
      <c r="CQ7" s="811"/>
      <c r="CR7" s="809">
        <v>10</v>
      </c>
      <c r="CS7" s="810"/>
      <c r="CT7" s="810"/>
      <c r="CU7" s="810"/>
      <c r="CV7" s="811"/>
      <c r="CW7" s="809">
        <v>2</v>
      </c>
      <c r="CX7" s="810"/>
      <c r="CY7" s="810"/>
      <c r="CZ7" s="810"/>
      <c r="DA7" s="811"/>
      <c r="DB7" s="809">
        <v>179</v>
      </c>
      <c r="DC7" s="810"/>
      <c r="DD7" s="810"/>
      <c r="DE7" s="810"/>
      <c r="DF7" s="811"/>
      <c r="DG7" s="809" t="s">
        <v>315</v>
      </c>
      <c r="DH7" s="810"/>
      <c r="DI7" s="810"/>
      <c r="DJ7" s="810"/>
      <c r="DK7" s="811"/>
      <c r="DL7" s="809" t="s">
        <v>315</v>
      </c>
      <c r="DM7" s="810"/>
      <c r="DN7" s="810"/>
      <c r="DO7" s="810"/>
      <c r="DP7" s="811"/>
      <c r="DQ7" s="809" t="s">
        <v>315</v>
      </c>
      <c r="DR7" s="810"/>
      <c r="DS7" s="810"/>
      <c r="DT7" s="810"/>
      <c r="DU7" s="811"/>
      <c r="DV7" s="790"/>
      <c r="DW7" s="791"/>
      <c r="DX7" s="791"/>
      <c r="DY7" s="791"/>
      <c r="DZ7" s="792"/>
      <c r="EA7" s="109"/>
    </row>
    <row r="8" spans="1:131" s="110" customFormat="1" ht="26.25" customHeight="1" x14ac:dyDescent="0.15">
      <c r="A8" s="115">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802"/>
      <c r="AL8" s="803"/>
      <c r="AM8" s="803"/>
      <c r="AN8" s="803"/>
      <c r="AO8" s="803"/>
      <c r="AP8" s="803"/>
      <c r="AQ8" s="803"/>
      <c r="AR8" s="803"/>
      <c r="AS8" s="803"/>
      <c r="AT8" s="803"/>
      <c r="AU8" s="804"/>
      <c r="AV8" s="804"/>
      <c r="AW8" s="804"/>
      <c r="AX8" s="804"/>
      <c r="AY8" s="805"/>
      <c r="AZ8" s="131"/>
      <c r="BA8" s="131"/>
      <c r="BB8" s="131"/>
      <c r="BC8" s="131"/>
      <c r="BD8" s="131"/>
      <c r="BE8" s="108"/>
      <c r="BF8" s="108"/>
      <c r="BG8" s="108"/>
      <c r="BH8" s="108"/>
      <c r="BI8" s="108"/>
      <c r="BJ8" s="108"/>
      <c r="BK8" s="108"/>
      <c r="BL8" s="108"/>
      <c r="BM8" s="108"/>
      <c r="BN8" s="108"/>
      <c r="BO8" s="108"/>
      <c r="BP8" s="108"/>
      <c r="BQ8" s="116">
        <v>2</v>
      </c>
      <c r="BR8" s="117"/>
      <c r="BS8" s="806" t="s">
        <v>316</v>
      </c>
      <c r="BT8" s="807"/>
      <c r="BU8" s="807"/>
      <c r="BV8" s="807"/>
      <c r="BW8" s="807"/>
      <c r="BX8" s="807"/>
      <c r="BY8" s="807"/>
      <c r="BZ8" s="807"/>
      <c r="CA8" s="807"/>
      <c r="CB8" s="807"/>
      <c r="CC8" s="807"/>
      <c r="CD8" s="807"/>
      <c r="CE8" s="807"/>
      <c r="CF8" s="807"/>
      <c r="CG8" s="808"/>
      <c r="CH8" s="819">
        <v>-10</v>
      </c>
      <c r="CI8" s="820"/>
      <c r="CJ8" s="820"/>
      <c r="CK8" s="820"/>
      <c r="CL8" s="821"/>
      <c r="CM8" s="819">
        <v>61</v>
      </c>
      <c r="CN8" s="820"/>
      <c r="CO8" s="820"/>
      <c r="CP8" s="820"/>
      <c r="CQ8" s="821"/>
      <c r="CR8" s="819">
        <v>111</v>
      </c>
      <c r="CS8" s="820"/>
      <c r="CT8" s="820"/>
      <c r="CU8" s="820"/>
      <c r="CV8" s="821"/>
      <c r="CW8" s="819" t="s">
        <v>315</v>
      </c>
      <c r="CX8" s="820"/>
      <c r="CY8" s="820"/>
      <c r="CZ8" s="820"/>
      <c r="DA8" s="821"/>
      <c r="DB8" s="819" t="s">
        <v>315</v>
      </c>
      <c r="DC8" s="820"/>
      <c r="DD8" s="820"/>
      <c r="DE8" s="820"/>
      <c r="DF8" s="821"/>
      <c r="DG8" s="819" t="s">
        <v>315</v>
      </c>
      <c r="DH8" s="820"/>
      <c r="DI8" s="820"/>
      <c r="DJ8" s="820"/>
      <c r="DK8" s="821"/>
      <c r="DL8" s="819" t="s">
        <v>315</v>
      </c>
      <c r="DM8" s="820"/>
      <c r="DN8" s="820"/>
      <c r="DO8" s="820"/>
      <c r="DP8" s="821"/>
      <c r="DQ8" s="819" t="s">
        <v>315</v>
      </c>
      <c r="DR8" s="820"/>
      <c r="DS8" s="820"/>
      <c r="DT8" s="820"/>
      <c r="DU8" s="821"/>
      <c r="DV8" s="822"/>
      <c r="DW8" s="823"/>
      <c r="DX8" s="823"/>
      <c r="DY8" s="823"/>
      <c r="DZ8" s="824"/>
      <c r="EA8" s="109"/>
    </row>
    <row r="9" spans="1:131" s="110" customFormat="1" ht="26.25" customHeight="1" x14ac:dyDescent="0.15">
      <c r="A9" s="115">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802"/>
      <c r="AL9" s="803"/>
      <c r="AM9" s="803"/>
      <c r="AN9" s="803"/>
      <c r="AO9" s="803"/>
      <c r="AP9" s="803"/>
      <c r="AQ9" s="803"/>
      <c r="AR9" s="803"/>
      <c r="AS9" s="803"/>
      <c r="AT9" s="803"/>
      <c r="AU9" s="804"/>
      <c r="AV9" s="804"/>
      <c r="AW9" s="804"/>
      <c r="AX9" s="804"/>
      <c r="AY9" s="805"/>
      <c r="AZ9" s="131"/>
      <c r="BA9" s="131"/>
      <c r="BB9" s="131"/>
      <c r="BC9" s="131"/>
      <c r="BD9" s="131"/>
      <c r="BE9" s="108"/>
      <c r="BF9" s="108"/>
      <c r="BG9" s="108"/>
      <c r="BH9" s="108"/>
      <c r="BI9" s="108"/>
      <c r="BJ9" s="108"/>
      <c r="BK9" s="108"/>
      <c r="BL9" s="108"/>
      <c r="BM9" s="108"/>
      <c r="BN9" s="108"/>
      <c r="BO9" s="108"/>
      <c r="BP9" s="108"/>
      <c r="BQ9" s="116">
        <v>3</v>
      </c>
      <c r="BR9" s="117"/>
      <c r="BS9" s="806"/>
      <c r="BT9" s="807"/>
      <c r="BU9" s="807"/>
      <c r="BV9" s="807"/>
      <c r="BW9" s="807"/>
      <c r="BX9" s="807"/>
      <c r="BY9" s="807"/>
      <c r="BZ9" s="807"/>
      <c r="CA9" s="807"/>
      <c r="CB9" s="807"/>
      <c r="CC9" s="807"/>
      <c r="CD9" s="807"/>
      <c r="CE9" s="807"/>
      <c r="CF9" s="807"/>
      <c r="CG9" s="808"/>
      <c r="CH9" s="819"/>
      <c r="CI9" s="820"/>
      <c r="CJ9" s="820"/>
      <c r="CK9" s="820"/>
      <c r="CL9" s="821"/>
      <c r="CM9" s="819"/>
      <c r="CN9" s="820"/>
      <c r="CO9" s="820"/>
      <c r="CP9" s="820"/>
      <c r="CQ9" s="821"/>
      <c r="CR9" s="819"/>
      <c r="CS9" s="820"/>
      <c r="CT9" s="820"/>
      <c r="CU9" s="820"/>
      <c r="CV9" s="821"/>
      <c r="CW9" s="819"/>
      <c r="CX9" s="820"/>
      <c r="CY9" s="820"/>
      <c r="CZ9" s="820"/>
      <c r="DA9" s="821"/>
      <c r="DB9" s="819"/>
      <c r="DC9" s="820"/>
      <c r="DD9" s="820"/>
      <c r="DE9" s="820"/>
      <c r="DF9" s="821"/>
      <c r="DG9" s="819"/>
      <c r="DH9" s="820"/>
      <c r="DI9" s="820"/>
      <c r="DJ9" s="820"/>
      <c r="DK9" s="821"/>
      <c r="DL9" s="819"/>
      <c r="DM9" s="820"/>
      <c r="DN9" s="820"/>
      <c r="DO9" s="820"/>
      <c r="DP9" s="821"/>
      <c r="DQ9" s="819"/>
      <c r="DR9" s="820"/>
      <c r="DS9" s="820"/>
      <c r="DT9" s="820"/>
      <c r="DU9" s="821"/>
      <c r="DV9" s="822"/>
      <c r="DW9" s="823"/>
      <c r="DX9" s="823"/>
      <c r="DY9" s="823"/>
      <c r="DZ9" s="824"/>
      <c r="EA9" s="109"/>
    </row>
    <row r="10" spans="1:131" s="110" customFormat="1" ht="26.25" customHeight="1" x14ac:dyDescent="0.15">
      <c r="A10" s="115">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802"/>
      <c r="AL10" s="803"/>
      <c r="AM10" s="803"/>
      <c r="AN10" s="803"/>
      <c r="AO10" s="803"/>
      <c r="AP10" s="803"/>
      <c r="AQ10" s="803"/>
      <c r="AR10" s="803"/>
      <c r="AS10" s="803"/>
      <c r="AT10" s="803"/>
      <c r="AU10" s="804"/>
      <c r="AV10" s="804"/>
      <c r="AW10" s="804"/>
      <c r="AX10" s="804"/>
      <c r="AY10" s="805"/>
      <c r="AZ10" s="131"/>
      <c r="BA10" s="131"/>
      <c r="BB10" s="131"/>
      <c r="BC10" s="131"/>
      <c r="BD10" s="131"/>
      <c r="BE10" s="108"/>
      <c r="BF10" s="108"/>
      <c r="BG10" s="108"/>
      <c r="BH10" s="108"/>
      <c r="BI10" s="108"/>
      <c r="BJ10" s="108"/>
      <c r="BK10" s="108"/>
      <c r="BL10" s="108"/>
      <c r="BM10" s="108"/>
      <c r="BN10" s="108"/>
      <c r="BO10" s="108"/>
      <c r="BP10" s="108"/>
      <c r="BQ10" s="116">
        <v>4</v>
      </c>
      <c r="BR10" s="117"/>
      <c r="BS10" s="806"/>
      <c r="BT10" s="807"/>
      <c r="BU10" s="807"/>
      <c r="BV10" s="807"/>
      <c r="BW10" s="807"/>
      <c r="BX10" s="807"/>
      <c r="BY10" s="807"/>
      <c r="BZ10" s="807"/>
      <c r="CA10" s="807"/>
      <c r="CB10" s="807"/>
      <c r="CC10" s="807"/>
      <c r="CD10" s="807"/>
      <c r="CE10" s="807"/>
      <c r="CF10" s="807"/>
      <c r="CG10" s="808"/>
      <c r="CH10" s="819"/>
      <c r="CI10" s="820"/>
      <c r="CJ10" s="820"/>
      <c r="CK10" s="820"/>
      <c r="CL10" s="821"/>
      <c r="CM10" s="819"/>
      <c r="CN10" s="820"/>
      <c r="CO10" s="820"/>
      <c r="CP10" s="820"/>
      <c r="CQ10" s="821"/>
      <c r="CR10" s="819"/>
      <c r="CS10" s="820"/>
      <c r="CT10" s="820"/>
      <c r="CU10" s="820"/>
      <c r="CV10" s="821"/>
      <c r="CW10" s="819"/>
      <c r="CX10" s="820"/>
      <c r="CY10" s="820"/>
      <c r="CZ10" s="820"/>
      <c r="DA10" s="821"/>
      <c r="DB10" s="819"/>
      <c r="DC10" s="820"/>
      <c r="DD10" s="820"/>
      <c r="DE10" s="820"/>
      <c r="DF10" s="821"/>
      <c r="DG10" s="819"/>
      <c r="DH10" s="820"/>
      <c r="DI10" s="820"/>
      <c r="DJ10" s="820"/>
      <c r="DK10" s="821"/>
      <c r="DL10" s="819"/>
      <c r="DM10" s="820"/>
      <c r="DN10" s="820"/>
      <c r="DO10" s="820"/>
      <c r="DP10" s="821"/>
      <c r="DQ10" s="819"/>
      <c r="DR10" s="820"/>
      <c r="DS10" s="820"/>
      <c r="DT10" s="820"/>
      <c r="DU10" s="821"/>
      <c r="DV10" s="822"/>
      <c r="DW10" s="823"/>
      <c r="DX10" s="823"/>
      <c r="DY10" s="823"/>
      <c r="DZ10" s="824"/>
      <c r="EA10" s="109"/>
    </row>
    <row r="11" spans="1:131" s="110" customFormat="1" ht="26.25" customHeight="1" x14ac:dyDescent="0.15">
      <c r="A11" s="115">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802"/>
      <c r="AL11" s="803"/>
      <c r="AM11" s="803"/>
      <c r="AN11" s="803"/>
      <c r="AO11" s="803"/>
      <c r="AP11" s="803"/>
      <c r="AQ11" s="803"/>
      <c r="AR11" s="803"/>
      <c r="AS11" s="803"/>
      <c r="AT11" s="803"/>
      <c r="AU11" s="804"/>
      <c r="AV11" s="804"/>
      <c r="AW11" s="804"/>
      <c r="AX11" s="804"/>
      <c r="AY11" s="805"/>
      <c r="AZ11" s="131"/>
      <c r="BA11" s="131"/>
      <c r="BB11" s="131"/>
      <c r="BC11" s="131"/>
      <c r="BD11" s="131"/>
      <c r="BE11" s="108"/>
      <c r="BF11" s="108"/>
      <c r="BG11" s="108"/>
      <c r="BH11" s="108"/>
      <c r="BI11" s="108"/>
      <c r="BJ11" s="108"/>
      <c r="BK11" s="108"/>
      <c r="BL11" s="108"/>
      <c r="BM11" s="108"/>
      <c r="BN11" s="108"/>
      <c r="BO11" s="108"/>
      <c r="BP11" s="108"/>
      <c r="BQ11" s="116">
        <v>5</v>
      </c>
      <c r="BR11" s="117"/>
      <c r="BS11" s="806"/>
      <c r="BT11" s="807"/>
      <c r="BU11" s="807"/>
      <c r="BV11" s="807"/>
      <c r="BW11" s="807"/>
      <c r="BX11" s="807"/>
      <c r="BY11" s="807"/>
      <c r="BZ11" s="807"/>
      <c r="CA11" s="807"/>
      <c r="CB11" s="807"/>
      <c r="CC11" s="807"/>
      <c r="CD11" s="807"/>
      <c r="CE11" s="807"/>
      <c r="CF11" s="807"/>
      <c r="CG11" s="808"/>
      <c r="CH11" s="819"/>
      <c r="CI11" s="820"/>
      <c r="CJ11" s="820"/>
      <c r="CK11" s="820"/>
      <c r="CL11" s="821"/>
      <c r="CM11" s="819"/>
      <c r="CN11" s="820"/>
      <c r="CO11" s="820"/>
      <c r="CP11" s="820"/>
      <c r="CQ11" s="821"/>
      <c r="CR11" s="819"/>
      <c r="CS11" s="820"/>
      <c r="CT11" s="820"/>
      <c r="CU11" s="820"/>
      <c r="CV11" s="821"/>
      <c r="CW11" s="819"/>
      <c r="CX11" s="820"/>
      <c r="CY11" s="820"/>
      <c r="CZ11" s="820"/>
      <c r="DA11" s="821"/>
      <c r="DB11" s="819"/>
      <c r="DC11" s="820"/>
      <c r="DD11" s="820"/>
      <c r="DE11" s="820"/>
      <c r="DF11" s="821"/>
      <c r="DG11" s="819"/>
      <c r="DH11" s="820"/>
      <c r="DI11" s="820"/>
      <c r="DJ11" s="820"/>
      <c r="DK11" s="821"/>
      <c r="DL11" s="819"/>
      <c r="DM11" s="820"/>
      <c r="DN11" s="820"/>
      <c r="DO11" s="820"/>
      <c r="DP11" s="821"/>
      <c r="DQ11" s="819"/>
      <c r="DR11" s="820"/>
      <c r="DS11" s="820"/>
      <c r="DT11" s="820"/>
      <c r="DU11" s="821"/>
      <c r="DV11" s="822"/>
      <c r="DW11" s="823"/>
      <c r="DX11" s="823"/>
      <c r="DY11" s="823"/>
      <c r="DZ11" s="824"/>
      <c r="EA11" s="109"/>
    </row>
    <row r="12" spans="1:131" s="110" customFormat="1" ht="26.25" customHeight="1" x14ac:dyDescent="0.15">
      <c r="A12" s="115">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802"/>
      <c r="AL12" s="803"/>
      <c r="AM12" s="803"/>
      <c r="AN12" s="803"/>
      <c r="AO12" s="803"/>
      <c r="AP12" s="803"/>
      <c r="AQ12" s="803"/>
      <c r="AR12" s="803"/>
      <c r="AS12" s="803"/>
      <c r="AT12" s="803"/>
      <c r="AU12" s="804"/>
      <c r="AV12" s="804"/>
      <c r="AW12" s="804"/>
      <c r="AX12" s="804"/>
      <c r="AY12" s="805"/>
      <c r="AZ12" s="131"/>
      <c r="BA12" s="131"/>
      <c r="BB12" s="131"/>
      <c r="BC12" s="131"/>
      <c r="BD12" s="131"/>
      <c r="BE12" s="108"/>
      <c r="BF12" s="108"/>
      <c r="BG12" s="108"/>
      <c r="BH12" s="108"/>
      <c r="BI12" s="108"/>
      <c r="BJ12" s="108"/>
      <c r="BK12" s="108"/>
      <c r="BL12" s="108"/>
      <c r="BM12" s="108"/>
      <c r="BN12" s="108"/>
      <c r="BO12" s="108"/>
      <c r="BP12" s="108"/>
      <c r="BQ12" s="116">
        <v>6</v>
      </c>
      <c r="BR12" s="117"/>
      <c r="BS12" s="806"/>
      <c r="BT12" s="807"/>
      <c r="BU12" s="807"/>
      <c r="BV12" s="807"/>
      <c r="BW12" s="807"/>
      <c r="BX12" s="807"/>
      <c r="BY12" s="807"/>
      <c r="BZ12" s="807"/>
      <c r="CA12" s="807"/>
      <c r="CB12" s="807"/>
      <c r="CC12" s="807"/>
      <c r="CD12" s="807"/>
      <c r="CE12" s="807"/>
      <c r="CF12" s="807"/>
      <c r="CG12" s="808"/>
      <c r="CH12" s="819"/>
      <c r="CI12" s="820"/>
      <c r="CJ12" s="820"/>
      <c r="CK12" s="820"/>
      <c r="CL12" s="821"/>
      <c r="CM12" s="819"/>
      <c r="CN12" s="820"/>
      <c r="CO12" s="820"/>
      <c r="CP12" s="820"/>
      <c r="CQ12" s="821"/>
      <c r="CR12" s="819"/>
      <c r="CS12" s="820"/>
      <c r="CT12" s="820"/>
      <c r="CU12" s="820"/>
      <c r="CV12" s="821"/>
      <c r="CW12" s="819"/>
      <c r="CX12" s="820"/>
      <c r="CY12" s="820"/>
      <c r="CZ12" s="820"/>
      <c r="DA12" s="821"/>
      <c r="DB12" s="819"/>
      <c r="DC12" s="820"/>
      <c r="DD12" s="820"/>
      <c r="DE12" s="820"/>
      <c r="DF12" s="821"/>
      <c r="DG12" s="819"/>
      <c r="DH12" s="820"/>
      <c r="DI12" s="820"/>
      <c r="DJ12" s="820"/>
      <c r="DK12" s="821"/>
      <c r="DL12" s="819"/>
      <c r="DM12" s="820"/>
      <c r="DN12" s="820"/>
      <c r="DO12" s="820"/>
      <c r="DP12" s="821"/>
      <c r="DQ12" s="819"/>
      <c r="DR12" s="820"/>
      <c r="DS12" s="820"/>
      <c r="DT12" s="820"/>
      <c r="DU12" s="821"/>
      <c r="DV12" s="822"/>
      <c r="DW12" s="823"/>
      <c r="DX12" s="823"/>
      <c r="DY12" s="823"/>
      <c r="DZ12" s="824"/>
      <c r="EA12" s="109"/>
    </row>
    <row r="13" spans="1:131" s="110" customFormat="1" ht="26.25" customHeight="1" x14ac:dyDescent="0.15">
      <c r="A13" s="115">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802"/>
      <c r="AL13" s="803"/>
      <c r="AM13" s="803"/>
      <c r="AN13" s="803"/>
      <c r="AO13" s="803"/>
      <c r="AP13" s="803"/>
      <c r="AQ13" s="803"/>
      <c r="AR13" s="803"/>
      <c r="AS13" s="803"/>
      <c r="AT13" s="803"/>
      <c r="AU13" s="804"/>
      <c r="AV13" s="804"/>
      <c r="AW13" s="804"/>
      <c r="AX13" s="804"/>
      <c r="AY13" s="805"/>
      <c r="AZ13" s="131"/>
      <c r="BA13" s="131"/>
      <c r="BB13" s="131"/>
      <c r="BC13" s="131"/>
      <c r="BD13" s="131"/>
      <c r="BE13" s="108"/>
      <c r="BF13" s="108"/>
      <c r="BG13" s="108"/>
      <c r="BH13" s="108"/>
      <c r="BI13" s="108"/>
      <c r="BJ13" s="108"/>
      <c r="BK13" s="108"/>
      <c r="BL13" s="108"/>
      <c r="BM13" s="108"/>
      <c r="BN13" s="108"/>
      <c r="BO13" s="108"/>
      <c r="BP13" s="108"/>
      <c r="BQ13" s="116">
        <v>7</v>
      </c>
      <c r="BR13" s="117"/>
      <c r="BS13" s="806"/>
      <c r="BT13" s="807"/>
      <c r="BU13" s="807"/>
      <c r="BV13" s="807"/>
      <c r="BW13" s="807"/>
      <c r="BX13" s="807"/>
      <c r="BY13" s="807"/>
      <c r="BZ13" s="807"/>
      <c r="CA13" s="807"/>
      <c r="CB13" s="807"/>
      <c r="CC13" s="807"/>
      <c r="CD13" s="807"/>
      <c r="CE13" s="807"/>
      <c r="CF13" s="807"/>
      <c r="CG13" s="808"/>
      <c r="CH13" s="819"/>
      <c r="CI13" s="820"/>
      <c r="CJ13" s="820"/>
      <c r="CK13" s="820"/>
      <c r="CL13" s="821"/>
      <c r="CM13" s="819"/>
      <c r="CN13" s="820"/>
      <c r="CO13" s="820"/>
      <c r="CP13" s="820"/>
      <c r="CQ13" s="821"/>
      <c r="CR13" s="819"/>
      <c r="CS13" s="820"/>
      <c r="CT13" s="820"/>
      <c r="CU13" s="820"/>
      <c r="CV13" s="821"/>
      <c r="CW13" s="819"/>
      <c r="CX13" s="820"/>
      <c r="CY13" s="820"/>
      <c r="CZ13" s="820"/>
      <c r="DA13" s="821"/>
      <c r="DB13" s="819"/>
      <c r="DC13" s="820"/>
      <c r="DD13" s="820"/>
      <c r="DE13" s="820"/>
      <c r="DF13" s="821"/>
      <c r="DG13" s="819"/>
      <c r="DH13" s="820"/>
      <c r="DI13" s="820"/>
      <c r="DJ13" s="820"/>
      <c r="DK13" s="821"/>
      <c r="DL13" s="819"/>
      <c r="DM13" s="820"/>
      <c r="DN13" s="820"/>
      <c r="DO13" s="820"/>
      <c r="DP13" s="821"/>
      <c r="DQ13" s="819"/>
      <c r="DR13" s="820"/>
      <c r="DS13" s="820"/>
      <c r="DT13" s="820"/>
      <c r="DU13" s="821"/>
      <c r="DV13" s="822"/>
      <c r="DW13" s="823"/>
      <c r="DX13" s="823"/>
      <c r="DY13" s="823"/>
      <c r="DZ13" s="824"/>
      <c r="EA13" s="109"/>
    </row>
    <row r="14" spans="1:131" s="110" customFormat="1" ht="26.25" customHeight="1" x14ac:dyDescent="0.15">
      <c r="A14" s="115">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802"/>
      <c r="AL14" s="803"/>
      <c r="AM14" s="803"/>
      <c r="AN14" s="803"/>
      <c r="AO14" s="803"/>
      <c r="AP14" s="803"/>
      <c r="AQ14" s="803"/>
      <c r="AR14" s="803"/>
      <c r="AS14" s="803"/>
      <c r="AT14" s="803"/>
      <c r="AU14" s="804"/>
      <c r="AV14" s="804"/>
      <c r="AW14" s="804"/>
      <c r="AX14" s="804"/>
      <c r="AY14" s="805"/>
      <c r="AZ14" s="131"/>
      <c r="BA14" s="131"/>
      <c r="BB14" s="131"/>
      <c r="BC14" s="131"/>
      <c r="BD14" s="131"/>
      <c r="BE14" s="108"/>
      <c r="BF14" s="108"/>
      <c r="BG14" s="108"/>
      <c r="BH14" s="108"/>
      <c r="BI14" s="108"/>
      <c r="BJ14" s="108"/>
      <c r="BK14" s="108"/>
      <c r="BL14" s="108"/>
      <c r="BM14" s="108"/>
      <c r="BN14" s="108"/>
      <c r="BO14" s="108"/>
      <c r="BP14" s="108"/>
      <c r="BQ14" s="116">
        <v>8</v>
      </c>
      <c r="BR14" s="117"/>
      <c r="BS14" s="806"/>
      <c r="BT14" s="807"/>
      <c r="BU14" s="807"/>
      <c r="BV14" s="807"/>
      <c r="BW14" s="807"/>
      <c r="BX14" s="807"/>
      <c r="BY14" s="807"/>
      <c r="BZ14" s="807"/>
      <c r="CA14" s="807"/>
      <c r="CB14" s="807"/>
      <c r="CC14" s="807"/>
      <c r="CD14" s="807"/>
      <c r="CE14" s="807"/>
      <c r="CF14" s="807"/>
      <c r="CG14" s="808"/>
      <c r="CH14" s="819"/>
      <c r="CI14" s="820"/>
      <c r="CJ14" s="820"/>
      <c r="CK14" s="820"/>
      <c r="CL14" s="821"/>
      <c r="CM14" s="819"/>
      <c r="CN14" s="820"/>
      <c r="CO14" s="820"/>
      <c r="CP14" s="820"/>
      <c r="CQ14" s="821"/>
      <c r="CR14" s="819"/>
      <c r="CS14" s="820"/>
      <c r="CT14" s="820"/>
      <c r="CU14" s="820"/>
      <c r="CV14" s="821"/>
      <c r="CW14" s="819"/>
      <c r="CX14" s="820"/>
      <c r="CY14" s="820"/>
      <c r="CZ14" s="820"/>
      <c r="DA14" s="821"/>
      <c r="DB14" s="819"/>
      <c r="DC14" s="820"/>
      <c r="DD14" s="820"/>
      <c r="DE14" s="820"/>
      <c r="DF14" s="821"/>
      <c r="DG14" s="819"/>
      <c r="DH14" s="820"/>
      <c r="DI14" s="820"/>
      <c r="DJ14" s="820"/>
      <c r="DK14" s="821"/>
      <c r="DL14" s="819"/>
      <c r="DM14" s="820"/>
      <c r="DN14" s="820"/>
      <c r="DO14" s="820"/>
      <c r="DP14" s="821"/>
      <c r="DQ14" s="819"/>
      <c r="DR14" s="820"/>
      <c r="DS14" s="820"/>
      <c r="DT14" s="820"/>
      <c r="DU14" s="821"/>
      <c r="DV14" s="822"/>
      <c r="DW14" s="823"/>
      <c r="DX14" s="823"/>
      <c r="DY14" s="823"/>
      <c r="DZ14" s="824"/>
      <c r="EA14" s="109"/>
    </row>
    <row r="15" spans="1:131" s="110" customFormat="1" ht="26.25" customHeight="1" x14ac:dyDescent="0.15">
      <c r="A15" s="115">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802"/>
      <c r="AL15" s="803"/>
      <c r="AM15" s="803"/>
      <c r="AN15" s="803"/>
      <c r="AO15" s="803"/>
      <c r="AP15" s="803"/>
      <c r="AQ15" s="803"/>
      <c r="AR15" s="803"/>
      <c r="AS15" s="803"/>
      <c r="AT15" s="803"/>
      <c r="AU15" s="804"/>
      <c r="AV15" s="804"/>
      <c r="AW15" s="804"/>
      <c r="AX15" s="804"/>
      <c r="AY15" s="805"/>
      <c r="AZ15" s="131"/>
      <c r="BA15" s="131"/>
      <c r="BB15" s="131"/>
      <c r="BC15" s="131"/>
      <c r="BD15" s="131"/>
      <c r="BE15" s="108"/>
      <c r="BF15" s="108"/>
      <c r="BG15" s="108"/>
      <c r="BH15" s="108"/>
      <c r="BI15" s="108"/>
      <c r="BJ15" s="108"/>
      <c r="BK15" s="108"/>
      <c r="BL15" s="108"/>
      <c r="BM15" s="108"/>
      <c r="BN15" s="108"/>
      <c r="BO15" s="108"/>
      <c r="BP15" s="108"/>
      <c r="BQ15" s="116">
        <v>9</v>
      </c>
      <c r="BR15" s="117"/>
      <c r="BS15" s="806"/>
      <c r="BT15" s="807"/>
      <c r="BU15" s="807"/>
      <c r="BV15" s="807"/>
      <c r="BW15" s="807"/>
      <c r="BX15" s="807"/>
      <c r="BY15" s="807"/>
      <c r="BZ15" s="807"/>
      <c r="CA15" s="807"/>
      <c r="CB15" s="807"/>
      <c r="CC15" s="807"/>
      <c r="CD15" s="807"/>
      <c r="CE15" s="807"/>
      <c r="CF15" s="807"/>
      <c r="CG15" s="808"/>
      <c r="CH15" s="819"/>
      <c r="CI15" s="820"/>
      <c r="CJ15" s="820"/>
      <c r="CK15" s="820"/>
      <c r="CL15" s="821"/>
      <c r="CM15" s="819"/>
      <c r="CN15" s="820"/>
      <c r="CO15" s="820"/>
      <c r="CP15" s="820"/>
      <c r="CQ15" s="821"/>
      <c r="CR15" s="819"/>
      <c r="CS15" s="820"/>
      <c r="CT15" s="820"/>
      <c r="CU15" s="820"/>
      <c r="CV15" s="821"/>
      <c r="CW15" s="819"/>
      <c r="CX15" s="820"/>
      <c r="CY15" s="820"/>
      <c r="CZ15" s="820"/>
      <c r="DA15" s="821"/>
      <c r="DB15" s="819"/>
      <c r="DC15" s="820"/>
      <c r="DD15" s="820"/>
      <c r="DE15" s="820"/>
      <c r="DF15" s="821"/>
      <c r="DG15" s="819"/>
      <c r="DH15" s="820"/>
      <c r="DI15" s="820"/>
      <c r="DJ15" s="820"/>
      <c r="DK15" s="821"/>
      <c r="DL15" s="819"/>
      <c r="DM15" s="820"/>
      <c r="DN15" s="820"/>
      <c r="DO15" s="820"/>
      <c r="DP15" s="821"/>
      <c r="DQ15" s="819"/>
      <c r="DR15" s="820"/>
      <c r="DS15" s="820"/>
      <c r="DT15" s="820"/>
      <c r="DU15" s="821"/>
      <c r="DV15" s="822"/>
      <c r="DW15" s="823"/>
      <c r="DX15" s="823"/>
      <c r="DY15" s="823"/>
      <c r="DZ15" s="824"/>
      <c r="EA15" s="109"/>
    </row>
    <row r="16" spans="1:131" s="110" customFormat="1" ht="26.25" customHeight="1" x14ac:dyDescent="0.15">
      <c r="A16" s="115">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802"/>
      <c r="AL16" s="803"/>
      <c r="AM16" s="803"/>
      <c r="AN16" s="803"/>
      <c r="AO16" s="803"/>
      <c r="AP16" s="803"/>
      <c r="AQ16" s="803"/>
      <c r="AR16" s="803"/>
      <c r="AS16" s="803"/>
      <c r="AT16" s="803"/>
      <c r="AU16" s="804"/>
      <c r="AV16" s="804"/>
      <c r="AW16" s="804"/>
      <c r="AX16" s="804"/>
      <c r="AY16" s="805"/>
      <c r="AZ16" s="131"/>
      <c r="BA16" s="131"/>
      <c r="BB16" s="131"/>
      <c r="BC16" s="131"/>
      <c r="BD16" s="131"/>
      <c r="BE16" s="108"/>
      <c r="BF16" s="108"/>
      <c r="BG16" s="108"/>
      <c r="BH16" s="108"/>
      <c r="BI16" s="108"/>
      <c r="BJ16" s="108"/>
      <c r="BK16" s="108"/>
      <c r="BL16" s="108"/>
      <c r="BM16" s="108"/>
      <c r="BN16" s="108"/>
      <c r="BO16" s="108"/>
      <c r="BP16" s="108"/>
      <c r="BQ16" s="116">
        <v>10</v>
      </c>
      <c r="BR16" s="117"/>
      <c r="BS16" s="806"/>
      <c r="BT16" s="807"/>
      <c r="BU16" s="807"/>
      <c r="BV16" s="807"/>
      <c r="BW16" s="807"/>
      <c r="BX16" s="807"/>
      <c r="BY16" s="807"/>
      <c r="BZ16" s="807"/>
      <c r="CA16" s="807"/>
      <c r="CB16" s="807"/>
      <c r="CC16" s="807"/>
      <c r="CD16" s="807"/>
      <c r="CE16" s="807"/>
      <c r="CF16" s="807"/>
      <c r="CG16" s="808"/>
      <c r="CH16" s="819"/>
      <c r="CI16" s="820"/>
      <c r="CJ16" s="820"/>
      <c r="CK16" s="820"/>
      <c r="CL16" s="821"/>
      <c r="CM16" s="819"/>
      <c r="CN16" s="820"/>
      <c r="CO16" s="820"/>
      <c r="CP16" s="820"/>
      <c r="CQ16" s="821"/>
      <c r="CR16" s="819"/>
      <c r="CS16" s="820"/>
      <c r="CT16" s="820"/>
      <c r="CU16" s="820"/>
      <c r="CV16" s="821"/>
      <c r="CW16" s="819"/>
      <c r="CX16" s="820"/>
      <c r="CY16" s="820"/>
      <c r="CZ16" s="820"/>
      <c r="DA16" s="821"/>
      <c r="DB16" s="819"/>
      <c r="DC16" s="820"/>
      <c r="DD16" s="820"/>
      <c r="DE16" s="820"/>
      <c r="DF16" s="821"/>
      <c r="DG16" s="819"/>
      <c r="DH16" s="820"/>
      <c r="DI16" s="820"/>
      <c r="DJ16" s="820"/>
      <c r="DK16" s="821"/>
      <c r="DL16" s="819"/>
      <c r="DM16" s="820"/>
      <c r="DN16" s="820"/>
      <c r="DO16" s="820"/>
      <c r="DP16" s="821"/>
      <c r="DQ16" s="819"/>
      <c r="DR16" s="820"/>
      <c r="DS16" s="820"/>
      <c r="DT16" s="820"/>
      <c r="DU16" s="821"/>
      <c r="DV16" s="822"/>
      <c r="DW16" s="823"/>
      <c r="DX16" s="823"/>
      <c r="DY16" s="823"/>
      <c r="DZ16" s="824"/>
      <c r="EA16" s="109"/>
    </row>
    <row r="17" spans="1:131" s="110" customFormat="1" ht="26.25" customHeight="1" x14ac:dyDescent="0.15">
      <c r="A17" s="115">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802"/>
      <c r="AL17" s="803"/>
      <c r="AM17" s="803"/>
      <c r="AN17" s="803"/>
      <c r="AO17" s="803"/>
      <c r="AP17" s="803"/>
      <c r="AQ17" s="803"/>
      <c r="AR17" s="803"/>
      <c r="AS17" s="803"/>
      <c r="AT17" s="803"/>
      <c r="AU17" s="804"/>
      <c r="AV17" s="804"/>
      <c r="AW17" s="804"/>
      <c r="AX17" s="804"/>
      <c r="AY17" s="805"/>
      <c r="AZ17" s="131"/>
      <c r="BA17" s="131"/>
      <c r="BB17" s="131"/>
      <c r="BC17" s="131"/>
      <c r="BD17" s="131"/>
      <c r="BE17" s="108"/>
      <c r="BF17" s="108"/>
      <c r="BG17" s="108"/>
      <c r="BH17" s="108"/>
      <c r="BI17" s="108"/>
      <c r="BJ17" s="108"/>
      <c r="BK17" s="108"/>
      <c r="BL17" s="108"/>
      <c r="BM17" s="108"/>
      <c r="BN17" s="108"/>
      <c r="BO17" s="108"/>
      <c r="BP17" s="108"/>
      <c r="BQ17" s="116">
        <v>11</v>
      </c>
      <c r="BR17" s="117"/>
      <c r="BS17" s="806"/>
      <c r="BT17" s="807"/>
      <c r="BU17" s="807"/>
      <c r="BV17" s="807"/>
      <c r="BW17" s="807"/>
      <c r="BX17" s="807"/>
      <c r="BY17" s="807"/>
      <c r="BZ17" s="807"/>
      <c r="CA17" s="807"/>
      <c r="CB17" s="807"/>
      <c r="CC17" s="807"/>
      <c r="CD17" s="807"/>
      <c r="CE17" s="807"/>
      <c r="CF17" s="807"/>
      <c r="CG17" s="808"/>
      <c r="CH17" s="819"/>
      <c r="CI17" s="820"/>
      <c r="CJ17" s="820"/>
      <c r="CK17" s="820"/>
      <c r="CL17" s="821"/>
      <c r="CM17" s="819"/>
      <c r="CN17" s="820"/>
      <c r="CO17" s="820"/>
      <c r="CP17" s="820"/>
      <c r="CQ17" s="821"/>
      <c r="CR17" s="819"/>
      <c r="CS17" s="820"/>
      <c r="CT17" s="820"/>
      <c r="CU17" s="820"/>
      <c r="CV17" s="821"/>
      <c r="CW17" s="819"/>
      <c r="CX17" s="820"/>
      <c r="CY17" s="820"/>
      <c r="CZ17" s="820"/>
      <c r="DA17" s="821"/>
      <c r="DB17" s="819"/>
      <c r="DC17" s="820"/>
      <c r="DD17" s="820"/>
      <c r="DE17" s="820"/>
      <c r="DF17" s="821"/>
      <c r="DG17" s="819"/>
      <c r="DH17" s="820"/>
      <c r="DI17" s="820"/>
      <c r="DJ17" s="820"/>
      <c r="DK17" s="821"/>
      <c r="DL17" s="819"/>
      <c r="DM17" s="820"/>
      <c r="DN17" s="820"/>
      <c r="DO17" s="820"/>
      <c r="DP17" s="821"/>
      <c r="DQ17" s="819"/>
      <c r="DR17" s="820"/>
      <c r="DS17" s="820"/>
      <c r="DT17" s="820"/>
      <c r="DU17" s="821"/>
      <c r="DV17" s="822"/>
      <c r="DW17" s="823"/>
      <c r="DX17" s="823"/>
      <c r="DY17" s="823"/>
      <c r="DZ17" s="824"/>
      <c r="EA17" s="109"/>
    </row>
    <row r="18" spans="1:131" s="110" customFormat="1" ht="26.25" customHeight="1" x14ac:dyDescent="0.15">
      <c r="A18" s="115">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802"/>
      <c r="AL18" s="803"/>
      <c r="AM18" s="803"/>
      <c r="AN18" s="803"/>
      <c r="AO18" s="803"/>
      <c r="AP18" s="803"/>
      <c r="AQ18" s="803"/>
      <c r="AR18" s="803"/>
      <c r="AS18" s="803"/>
      <c r="AT18" s="803"/>
      <c r="AU18" s="804"/>
      <c r="AV18" s="804"/>
      <c r="AW18" s="804"/>
      <c r="AX18" s="804"/>
      <c r="AY18" s="805"/>
      <c r="AZ18" s="131"/>
      <c r="BA18" s="131"/>
      <c r="BB18" s="131"/>
      <c r="BC18" s="131"/>
      <c r="BD18" s="131"/>
      <c r="BE18" s="108"/>
      <c r="BF18" s="108"/>
      <c r="BG18" s="108"/>
      <c r="BH18" s="108"/>
      <c r="BI18" s="108"/>
      <c r="BJ18" s="108"/>
      <c r="BK18" s="108"/>
      <c r="BL18" s="108"/>
      <c r="BM18" s="108"/>
      <c r="BN18" s="108"/>
      <c r="BO18" s="108"/>
      <c r="BP18" s="108"/>
      <c r="BQ18" s="116">
        <v>12</v>
      </c>
      <c r="BR18" s="117"/>
      <c r="BS18" s="806"/>
      <c r="BT18" s="807"/>
      <c r="BU18" s="807"/>
      <c r="BV18" s="807"/>
      <c r="BW18" s="807"/>
      <c r="BX18" s="807"/>
      <c r="BY18" s="807"/>
      <c r="BZ18" s="807"/>
      <c r="CA18" s="807"/>
      <c r="CB18" s="807"/>
      <c r="CC18" s="807"/>
      <c r="CD18" s="807"/>
      <c r="CE18" s="807"/>
      <c r="CF18" s="807"/>
      <c r="CG18" s="808"/>
      <c r="CH18" s="819"/>
      <c r="CI18" s="820"/>
      <c r="CJ18" s="820"/>
      <c r="CK18" s="820"/>
      <c r="CL18" s="821"/>
      <c r="CM18" s="819"/>
      <c r="CN18" s="820"/>
      <c r="CO18" s="820"/>
      <c r="CP18" s="820"/>
      <c r="CQ18" s="821"/>
      <c r="CR18" s="819"/>
      <c r="CS18" s="820"/>
      <c r="CT18" s="820"/>
      <c r="CU18" s="820"/>
      <c r="CV18" s="821"/>
      <c r="CW18" s="819"/>
      <c r="CX18" s="820"/>
      <c r="CY18" s="820"/>
      <c r="CZ18" s="820"/>
      <c r="DA18" s="821"/>
      <c r="DB18" s="819"/>
      <c r="DC18" s="820"/>
      <c r="DD18" s="820"/>
      <c r="DE18" s="820"/>
      <c r="DF18" s="821"/>
      <c r="DG18" s="819"/>
      <c r="DH18" s="820"/>
      <c r="DI18" s="820"/>
      <c r="DJ18" s="820"/>
      <c r="DK18" s="821"/>
      <c r="DL18" s="819"/>
      <c r="DM18" s="820"/>
      <c r="DN18" s="820"/>
      <c r="DO18" s="820"/>
      <c r="DP18" s="821"/>
      <c r="DQ18" s="819"/>
      <c r="DR18" s="820"/>
      <c r="DS18" s="820"/>
      <c r="DT18" s="820"/>
      <c r="DU18" s="821"/>
      <c r="DV18" s="822"/>
      <c r="DW18" s="823"/>
      <c r="DX18" s="823"/>
      <c r="DY18" s="823"/>
      <c r="DZ18" s="824"/>
      <c r="EA18" s="109"/>
    </row>
    <row r="19" spans="1:131" s="110" customFormat="1" ht="26.25" customHeight="1" x14ac:dyDescent="0.15">
      <c r="A19" s="115">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802"/>
      <c r="AL19" s="803"/>
      <c r="AM19" s="803"/>
      <c r="AN19" s="803"/>
      <c r="AO19" s="803"/>
      <c r="AP19" s="803"/>
      <c r="AQ19" s="803"/>
      <c r="AR19" s="803"/>
      <c r="AS19" s="803"/>
      <c r="AT19" s="803"/>
      <c r="AU19" s="804"/>
      <c r="AV19" s="804"/>
      <c r="AW19" s="804"/>
      <c r="AX19" s="804"/>
      <c r="AY19" s="805"/>
      <c r="AZ19" s="131"/>
      <c r="BA19" s="131"/>
      <c r="BB19" s="131"/>
      <c r="BC19" s="131"/>
      <c r="BD19" s="131"/>
      <c r="BE19" s="108"/>
      <c r="BF19" s="108"/>
      <c r="BG19" s="108"/>
      <c r="BH19" s="108"/>
      <c r="BI19" s="108"/>
      <c r="BJ19" s="108"/>
      <c r="BK19" s="108"/>
      <c r="BL19" s="108"/>
      <c r="BM19" s="108"/>
      <c r="BN19" s="108"/>
      <c r="BO19" s="108"/>
      <c r="BP19" s="108"/>
      <c r="BQ19" s="116">
        <v>13</v>
      </c>
      <c r="BR19" s="117"/>
      <c r="BS19" s="806"/>
      <c r="BT19" s="807"/>
      <c r="BU19" s="807"/>
      <c r="BV19" s="807"/>
      <c r="BW19" s="807"/>
      <c r="BX19" s="807"/>
      <c r="BY19" s="807"/>
      <c r="BZ19" s="807"/>
      <c r="CA19" s="807"/>
      <c r="CB19" s="807"/>
      <c r="CC19" s="807"/>
      <c r="CD19" s="807"/>
      <c r="CE19" s="807"/>
      <c r="CF19" s="807"/>
      <c r="CG19" s="808"/>
      <c r="CH19" s="819"/>
      <c r="CI19" s="820"/>
      <c r="CJ19" s="820"/>
      <c r="CK19" s="820"/>
      <c r="CL19" s="821"/>
      <c r="CM19" s="819"/>
      <c r="CN19" s="820"/>
      <c r="CO19" s="820"/>
      <c r="CP19" s="820"/>
      <c r="CQ19" s="821"/>
      <c r="CR19" s="819"/>
      <c r="CS19" s="820"/>
      <c r="CT19" s="820"/>
      <c r="CU19" s="820"/>
      <c r="CV19" s="821"/>
      <c r="CW19" s="819"/>
      <c r="CX19" s="820"/>
      <c r="CY19" s="820"/>
      <c r="CZ19" s="820"/>
      <c r="DA19" s="821"/>
      <c r="DB19" s="819"/>
      <c r="DC19" s="820"/>
      <c r="DD19" s="820"/>
      <c r="DE19" s="820"/>
      <c r="DF19" s="821"/>
      <c r="DG19" s="819"/>
      <c r="DH19" s="820"/>
      <c r="DI19" s="820"/>
      <c r="DJ19" s="820"/>
      <c r="DK19" s="821"/>
      <c r="DL19" s="819"/>
      <c r="DM19" s="820"/>
      <c r="DN19" s="820"/>
      <c r="DO19" s="820"/>
      <c r="DP19" s="821"/>
      <c r="DQ19" s="819"/>
      <c r="DR19" s="820"/>
      <c r="DS19" s="820"/>
      <c r="DT19" s="820"/>
      <c r="DU19" s="821"/>
      <c r="DV19" s="822"/>
      <c r="DW19" s="823"/>
      <c r="DX19" s="823"/>
      <c r="DY19" s="823"/>
      <c r="DZ19" s="824"/>
      <c r="EA19" s="109"/>
    </row>
    <row r="20" spans="1:131" s="110" customFormat="1" ht="26.25" customHeight="1" x14ac:dyDescent="0.15">
      <c r="A20" s="115">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802"/>
      <c r="AL20" s="803"/>
      <c r="AM20" s="803"/>
      <c r="AN20" s="803"/>
      <c r="AO20" s="803"/>
      <c r="AP20" s="803"/>
      <c r="AQ20" s="803"/>
      <c r="AR20" s="803"/>
      <c r="AS20" s="803"/>
      <c r="AT20" s="803"/>
      <c r="AU20" s="804"/>
      <c r="AV20" s="804"/>
      <c r="AW20" s="804"/>
      <c r="AX20" s="804"/>
      <c r="AY20" s="805"/>
      <c r="AZ20" s="131"/>
      <c r="BA20" s="131"/>
      <c r="BB20" s="131"/>
      <c r="BC20" s="131"/>
      <c r="BD20" s="131"/>
      <c r="BE20" s="108"/>
      <c r="BF20" s="108"/>
      <c r="BG20" s="108"/>
      <c r="BH20" s="108"/>
      <c r="BI20" s="108"/>
      <c r="BJ20" s="108"/>
      <c r="BK20" s="108"/>
      <c r="BL20" s="108"/>
      <c r="BM20" s="108"/>
      <c r="BN20" s="108"/>
      <c r="BO20" s="108"/>
      <c r="BP20" s="108"/>
      <c r="BQ20" s="116">
        <v>14</v>
      </c>
      <c r="BR20" s="117"/>
      <c r="BS20" s="806"/>
      <c r="BT20" s="807"/>
      <c r="BU20" s="807"/>
      <c r="BV20" s="807"/>
      <c r="BW20" s="807"/>
      <c r="BX20" s="807"/>
      <c r="BY20" s="807"/>
      <c r="BZ20" s="807"/>
      <c r="CA20" s="807"/>
      <c r="CB20" s="807"/>
      <c r="CC20" s="807"/>
      <c r="CD20" s="807"/>
      <c r="CE20" s="807"/>
      <c r="CF20" s="807"/>
      <c r="CG20" s="808"/>
      <c r="CH20" s="819"/>
      <c r="CI20" s="820"/>
      <c r="CJ20" s="820"/>
      <c r="CK20" s="820"/>
      <c r="CL20" s="821"/>
      <c r="CM20" s="819"/>
      <c r="CN20" s="820"/>
      <c r="CO20" s="820"/>
      <c r="CP20" s="820"/>
      <c r="CQ20" s="821"/>
      <c r="CR20" s="819"/>
      <c r="CS20" s="820"/>
      <c r="CT20" s="820"/>
      <c r="CU20" s="820"/>
      <c r="CV20" s="821"/>
      <c r="CW20" s="819"/>
      <c r="CX20" s="820"/>
      <c r="CY20" s="820"/>
      <c r="CZ20" s="820"/>
      <c r="DA20" s="821"/>
      <c r="DB20" s="819"/>
      <c r="DC20" s="820"/>
      <c r="DD20" s="820"/>
      <c r="DE20" s="820"/>
      <c r="DF20" s="821"/>
      <c r="DG20" s="819"/>
      <c r="DH20" s="820"/>
      <c r="DI20" s="820"/>
      <c r="DJ20" s="820"/>
      <c r="DK20" s="821"/>
      <c r="DL20" s="819"/>
      <c r="DM20" s="820"/>
      <c r="DN20" s="820"/>
      <c r="DO20" s="820"/>
      <c r="DP20" s="821"/>
      <c r="DQ20" s="819"/>
      <c r="DR20" s="820"/>
      <c r="DS20" s="820"/>
      <c r="DT20" s="820"/>
      <c r="DU20" s="821"/>
      <c r="DV20" s="822"/>
      <c r="DW20" s="823"/>
      <c r="DX20" s="823"/>
      <c r="DY20" s="823"/>
      <c r="DZ20" s="824"/>
      <c r="EA20" s="109"/>
    </row>
    <row r="21" spans="1:131" s="110" customFormat="1" ht="26.25" customHeight="1" thickBot="1" x14ac:dyDescent="0.2">
      <c r="A21" s="115">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802"/>
      <c r="AL21" s="803"/>
      <c r="AM21" s="803"/>
      <c r="AN21" s="803"/>
      <c r="AO21" s="803"/>
      <c r="AP21" s="803"/>
      <c r="AQ21" s="803"/>
      <c r="AR21" s="803"/>
      <c r="AS21" s="803"/>
      <c r="AT21" s="803"/>
      <c r="AU21" s="804"/>
      <c r="AV21" s="804"/>
      <c r="AW21" s="804"/>
      <c r="AX21" s="804"/>
      <c r="AY21" s="805"/>
      <c r="AZ21" s="131"/>
      <c r="BA21" s="131"/>
      <c r="BB21" s="131"/>
      <c r="BC21" s="131"/>
      <c r="BD21" s="131"/>
      <c r="BE21" s="108"/>
      <c r="BF21" s="108"/>
      <c r="BG21" s="108"/>
      <c r="BH21" s="108"/>
      <c r="BI21" s="108"/>
      <c r="BJ21" s="108"/>
      <c r="BK21" s="108"/>
      <c r="BL21" s="108"/>
      <c r="BM21" s="108"/>
      <c r="BN21" s="108"/>
      <c r="BO21" s="108"/>
      <c r="BP21" s="108"/>
      <c r="BQ21" s="116">
        <v>15</v>
      </c>
      <c r="BR21" s="117"/>
      <c r="BS21" s="806"/>
      <c r="BT21" s="807"/>
      <c r="BU21" s="807"/>
      <c r="BV21" s="807"/>
      <c r="BW21" s="807"/>
      <c r="BX21" s="807"/>
      <c r="BY21" s="807"/>
      <c r="BZ21" s="807"/>
      <c r="CA21" s="807"/>
      <c r="CB21" s="807"/>
      <c r="CC21" s="807"/>
      <c r="CD21" s="807"/>
      <c r="CE21" s="807"/>
      <c r="CF21" s="807"/>
      <c r="CG21" s="808"/>
      <c r="CH21" s="819"/>
      <c r="CI21" s="820"/>
      <c r="CJ21" s="820"/>
      <c r="CK21" s="820"/>
      <c r="CL21" s="821"/>
      <c r="CM21" s="819"/>
      <c r="CN21" s="820"/>
      <c r="CO21" s="820"/>
      <c r="CP21" s="820"/>
      <c r="CQ21" s="821"/>
      <c r="CR21" s="819"/>
      <c r="CS21" s="820"/>
      <c r="CT21" s="820"/>
      <c r="CU21" s="820"/>
      <c r="CV21" s="821"/>
      <c r="CW21" s="819"/>
      <c r="CX21" s="820"/>
      <c r="CY21" s="820"/>
      <c r="CZ21" s="820"/>
      <c r="DA21" s="821"/>
      <c r="DB21" s="819"/>
      <c r="DC21" s="820"/>
      <c r="DD21" s="820"/>
      <c r="DE21" s="820"/>
      <c r="DF21" s="821"/>
      <c r="DG21" s="819"/>
      <c r="DH21" s="820"/>
      <c r="DI21" s="820"/>
      <c r="DJ21" s="820"/>
      <c r="DK21" s="821"/>
      <c r="DL21" s="819"/>
      <c r="DM21" s="820"/>
      <c r="DN21" s="820"/>
      <c r="DO21" s="820"/>
      <c r="DP21" s="821"/>
      <c r="DQ21" s="819"/>
      <c r="DR21" s="820"/>
      <c r="DS21" s="820"/>
      <c r="DT21" s="820"/>
      <c r="DU21" s="821"/>
      <c r="DV21" s="822"/>
      <c r="DW21" s="823"/>
      <c r="DX21" s="823"/>
      <c r="DY21" s="823"/>
      <c r="DZ21" s="824"/>
      <c r="EA21" s="109"/>
    </row>
    <row r="22" spans="1:131" s="110" customFormat="1" ht="26.25" customHeight="1" x14ac:dyDescent="0.15">
      <c r="A22" s="115">
        <v>16</v>
      </c>
      <c r="B22" s="793"/>
      <c r="C22" s="794"/>
      <c r="D22" s="794"/>
      <c r="E22" s="794"/>
      <c r="F22" s="794"/>
      <c r="G22" s="794"/>
      <c r="H22" s="794"/>
      <c r="I22" s="794"/>
      <c r="J22" s="794"/>
      <c r="K22" s="794"/>
      <c r="L22" s="794"/>
      <c r="M22" s="794"/>
      <c r="N22" s="794"/>
      <c r="O22" s="794"/>
      <c r="P22" s="795"/>
      <c r="Q22" s="825"/>
      <c r="R22" s="826"/>
      <c r="S22" s="826"/>
      <c r="T22" s="826"/>
      <c r="U22" s="826"/>
      <c r="V22" s="826"/>
      <c r="W22" s="826"/>
      <c r="X22" s="826"/>
      <c r="Y22" s="826"/>
      <c r="Z22" s="826"/>
      <c r="AA22" s="826"/>
      <c r="AB22" s="826"/>
      <c r="AC22" s="826"/>
      <c r="AD22" s="826"/>
      <c r="AE22" s="827"/>
      <c r="AF22" s="799"/>
      <c r="AG22" s="800"/>
      <c r="AH22" s="800"/>
      <c r="AI22" s="800"/>
      <c r="AJ22" s="801"/>
      <c r="AK22" s="840"/>
      <c r="AL22" s="841"/>
      <c r="AM22" s="841"/>
      <c r="AN22" s="841"/>
      <c r="AO22" s="841"/>
      <c r="AP22" s="841"/>
      <c r="AQ22" s="841"/>
      <c r="AR22" s="841"/>
      <c r="AS22" s="841"/>
      <c r="AT22" s="841"/>
      <c r="AU22" s="842"/>
      <c r="AV22" s="842"/>
      <c r="AW22" s="842"/>
      <c r="AX22" s="842"/>
      <c r="AY22" s="843"/>
      <c r="AZ22" s="844" t="s">
        <v>317</v>
      </c>
      <c r="BA22" s="844"/>
      <c r="BB22" s="844"/>
      <c r="BC22" s="844"/>
      <c r="BD22" s="845"/>
      <c r="BE22" s="108"/>
      <c r="BF22" s="108"/>
      <c r="BG22" s="108"/>
      <c r="BH22" s="108"/>
      <c r="BI22" s="108"/>
      <c r="BJ22" s="108"/>
      <c r="BK22" s="108"/>
      <c r="BL22" s="108"/>
      <c r="BM22" s="108"/>
      <c r="BN22" s="108"/>
      <c r="BO22" s="108"/>
      <c r="BP22" s="108"/>
      <c r="BQ22" s="116">
        <v>16</v>
      </c>
      <c r="BR22" s="117"/>
      <c r="BS22" s="806"/>
      <c r="BT22" s="807"/>
      <c r="BU22" s="807"/>
      <c r="BV22" s="807"/>
      <c r="BW22" s="807"/>
      <c r="BX22" s="807"/>
      <c r="BY22" s="807"/>
      <c r="BZ22" s="807"/>
      <c r="CA22" s="807"/>
      <c r="CB22" s="807"/>
      <c r="CC22" s="807"/>
      <c r="CD22" s="807"/>
      <c r="CE22" s="807"/>
      <c r="CF22" s="807"/>
      <c r="CG22" s="808"/>
      <c r="CH22" s="819"/>
      <c r="CI22" s="820"/>
      <c r="CJ22" s="820"/>
      <c r="CK22" s="820"/>
      <c r="CL22" s="821"/>
      <c r="CM22" s="819"/>
      <c r="CN22" s="820"/>
      <c r="CO22" s="820"/>
      <c r="CP22" s="820"/>
      <c r="CQ22" s="821"/>
      <c r="CR22" s="819"/>
      <c r="CS22" s="820"/>
      <c r="CT22" s="820"/>
      <c r="CU22" s="820"/>
      <c r="CV22" s="821"/>
      <c r="CW22" s="819"/>
      <c r="CX22" s="820"/>
      <c r="CY22" s="820"/>
      <c r="CZ22" s="820"/>
      <c r="DA22" s="821"/>
      <c r="DB22" s="819"/>
      <c r="DC22" s="820"/>
      <c r="DD22" s="820"/>
      <c r="DE22" s="820"/>
      <c r="DF22" s="821"/>
      <c r="DG22" s="819"/>
      <c r="DH22" s="820"/>
      <c r="DI22" s="820"/>
      <c r="DJ22" s="820"/>
      <c r="DK22" s="821"/>
      <c r="DL22" s="819"/>
      <c r="DM22" s="820"/>
      <c r="DN22" s="820"/>
      <c r="DO22" s="820"/>
      <c r="DP22" s="821"/>
      <c r="DQ22" s="819"/>
      <c r="DR22" s="820"/>
      <c r="DS22" s="820"/>
      <c r="DT22" s="820"/>
      <c r="DU22" s="821"/>
      <c r="DV22" s="822"/>
      <c r="DW22" s="823"/>
      <c r="DX22" s="823"/>
      <c r="DY22" s="823"/>
      <c r="DZ22" s="824"/>
      <c r="EA22" s="109"/>
    </row>
    <row r="23" spans="1:131" s="110" customFormat="1" ht="26.25" customHeight="1" thickBot="1" x14ac:dyDescent="0.2">
      <c r="A23" s="118" t="s">
        <v>318</v>
      </c>
      <c r="B23" s="828" t="s">
        <v>319</v>
      </c>
      <c r="C23" s="829"/>
      <c r="D23" s="829"/>
      <c r="E23" s="829"/>
      <c r="F23" s="829"/>
      <c r="G23" s="829"/>
      <c r="H23" s="829"/>
      <c r="I23" s="829"/>
      <c r="J23" s="829"/>
      <c r="K23" s="829"/>
      <c r="L23" s="829"/>
      <c r="M23" s="829"/>
      <c r="N23" s="829"/>
      <c r="O23" s="829"/>
      <c r="P23" s="830"/>
      <c r="Q23" s="831">
        <v>10456</v>
      </c>
      <c r="R23" s="832"/>
      <c r="S23" s="832"/>
      <c r="T23" s="832"/>
      <c r="U23" s="832"/>
      <c r="V23" s="832">
        <v>10296</v>
      </c>
      <c r="W23" s="832"/>
      <c r="X23" s="832"/>
      <c r="Y23" s="832"/>
      <c r="Z23" s="832"/>
      <c r="AA23" s="832">
        <v>159</v>
      </c>
      <c r="AB23" s="832"/>
      <c r="AC23" s="832"/>
      <c r="AD23" s="832"/>
      <c r="AE23" s="833"/>
      <c r="AF23" s="834">
        <v>91</v>
      </c>
      <c r="AG23" s="832"/>
      <c r="AH23" s="832"/>
      <c r="AI23" s="832"/>
      <c r="AJ23" s="835"/>
      <c r="AK23" s="836"/>
      <c r="AL23" s="837"/>
      <c r="AM23" s="837"/>
      <c r="AN23" s="837"/>
      <c r="AO23" s="837"/>
      <c r="AP23" s="832">
        <v>15909</v>
      </c>
      <c r="AQ23" s="832"/>
      <c r="AR23" s="832"/>
      <c r="AS23" s="832"/>
      <c r="AT23" s="832"/>
      <c r="AU23" s="838"/>
      <c r="AV23" s="838"/>
      <c r="AW23" s="838"/>
      <c r="AX23" s="838"/>
      <c r="AY23" s="839"/>
      <c r="AZ23" s="847" t="s">
        <v>64</v>
      </c>
      <c r="BA23" s="848"/>
      <c r="BB23" s="848"/>
      <c r="BC23" s="848"/>
      <c r="BD23" s="849"/>
      <c r="BE23" s="108"/>
      <c r="BF23" s="108"/>
      <c r="BG23" s="108"/>
      <c r="BH23" s="108"/>
      <c r="BI23" s="108"/>
      <c r="BJ23" s="108"/>
      <c r="BK23" s="108"/>
      <c r="BL23" s="108"/>
      <c r="BM23" s="108"/>
      <c r="BN23" s="108"/>
      <c r="BO23" s="108"/>
      <c r="BP23" s="108"/>
      <c r="BQ23" s="116">
        <v>17</v>
      </c>
      <c r="BR23" s="117"/>
      <c r="BS23" s="806"/>
      <c r="BT23" s="807"/>
      <c r="BU23" s="807"/>
      <c r="BV23" s="807"/>
      <c r="BW23" s="807"/>
      <c r="BX23" s="807"/>
      <c r="BY23" s="807"/>
      <c r="BZ23" s="807"/>
      <c r="CA23" s="807"/>
      <c r="CB23" s="807"/>
      <c r="CC23" s="807"/>
      <c r="CD23" s="807"/>
      <c r="CE23" s="807"/>
      <c r="CF23" s="807"/>
      <c r="CG23" s="808"/>
      <c r="CH23" s="819"/>
      <c r="CI23" s="820"/>
      <c r="CJ23" s="820"/>
      <c r="CK23" s="820"/>
      <c r="CL23" s="821"/>
      <c r="CM23" s="819"/>
      <c r="CN23" s="820"/>
      <c r="CO23" s="820"/>
      <c r="CP23" s="820"/>
      <c r="CQ23" s="821"/>
      <c r="CR23" s="819"/>
      <c r="CS23" s="820"/>
      <c r="CT23" s="820"/>
      <c r="CU23" s="820"/>
      <c r="CV23" s="821"/>
      <c r="CW23" s="819"/>
      <c r="CX23" s="820"/>
      <c r="CY23" s="820"/>
      <c r="CZ23" s="820"/>
      <c r="DA23" s="821"/>
      <c r="DB23" s="819"/>
      <c r="DC23" s="820"/>
      <c r="DD23" s="820"/>
      <c r="DE23" s="820"/>
      <c r="DF23" s="821"/>
      <c r="DG23" s="819"/>
      <c r="DH23" s="820"/>
      <c r="DI23" s="820"/>
      <c r="DJ23" s="820"/>
      <c r="DK23" s="821"/>
      <c r="DL23" s="819"/>
      <c r="DM23" s="820"/>
      <c r="DN23" s="820"/>
      <c r="DO23" s="820"/>
      <c r="DP23" s="821"/>
      <c r="DQ23" s="819"/>
      <c r="DR23" s="820"/>
      <c r="DS23" s="820"/>
      <c r="DT23" s="820"/>
      <c r="DU23" s="821"/>
      <c r="DV23" s="822"/>
      <c r="DW23" s="823"/>
      <c r="DX23" s="823"/>
      <c r="DY23" s="823"/>
      <c r="DZ23" s="824"/>
      <c r="EA23" s="109"/>
    </row>
    <row r="24" spans="1:131" s="110" customFormat="1" ht="26.25" customHeight="1" x14ac:dyDescent="0.15">
      <c r="A24" s="846" t="s">
        <v>320</v>
      </c>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6"/>
      <c r="AY24" s="846"/>
      <c r="AZ24" s="131"/>
      <c r="BA24" s="131"/>
      <c r="BB24" s="131"/>
      <c r="BC24" s="131"/>
      <c r="BD24" s="131"/>
      <c r="BE24" s="108"/>
      <c r="BF24" s="108"/>
      <c r="BG24" s="108"/>
      <c r="BH24" s="108"/>
      <c r="BI24" s="108"/>
      <c r="BJ24" s="108"/>
      <c r="BK24" s="108"/>
      <c r="BL24" s="108"/>
      <c r="BM24" s="108"/>
      <c r="BN24" s="108"/>
      <c r="BO24" s="108"/>
      <c r="BP24" s="108"/>
      <c r="BQ24" s="116">
        <v>18</v>
      </c>
      <c r="BR24" s="117"/>
      <c r="BS24" s="806"/>
      <c r="BT24" s="807"/>
      <c r="BU24" s="807"/>
      <c r="BV24" s="807"/>
      <c r="BW24" s="807"/>
      <c r="BX24" s="807"/>
      <c r="BY24" s="807"/>
      <c r="BZ24" s="807"/>
      <c r="CA24" s="807"/>
      <c r="CB24" s="807"/>
      <c r="CC24" s="807"/>
      <c r="CD24" s="807"/>
      <c r="CE24" s="807"/>
      <c r="CF24" s="807"/>
      <c r="CG24" s="808"/>
      <c r="CH24" s="819"/>
      <c r="CI24" s="820"/>
      <c r="CJ24" s="820"/>
      <c r="CK24" s="820"/>
      <c r="CL24" s="821"/>
      <c r="CM24" s="819"/>
      <c r="CN24" s="820"/>
      <c r="CO24" s="820"/>
      <c r="CP24" s="820"/>
      <c r="CQ24" s="821"/>
      <c r="CR24" s="819"/>
      <c r="CS24" s="820"/>
      <c r="CT24" s="820"/>
      <c r="CU24" s="820"/>
      <c r="CV24" s="821"/>
      <c r="CW24" s="819"/>
      <c r="CX24" s="820"/>
      <c r="CY24" s="820"/>
      <c r="CZ24" s="820"/>
      <c r="DA24" s="821"/>
      <c r="DB24" s="819"/>
      <c r="DC24" s="820"/>
      <c r="DD24" s="820"/>
      <c r="DE24" s="820"/>
      <c r="DF24" s="821"/>
      <c r="DG24" s="819"/>
      <c r="DH24" s="820"/>
      <c r="DI24" s="820"/>
      <c r="DJ24" s="820"/>
      <c r="DK24" s="821"/>
      <c r="DL24" s="819"/>
      <c r="DM24" s="820"/>
      <c r="DN24" s="820"/>
      <c r="DO24" s="820"/>
      <c r="DP24" s="821"/>
      <c r="DQ24" s="819"/>
      <c r="DR24" s="820"/>
      <c r="DS24" s="820"/>
      <c r="DT24" s="820"/>
      <c r="DU24" s="821"/>
      <c r="DV24" s="822"/>
      <c r="DW24" s="823"/>
      <c r="DX24" s="823"/>
      <c r="DY24" s="823"/>
      <c r="DZ24" s="824"/>
      <c r="EA24" s="109"/>
    </row>
    <row r="25" spans="1:131" s="103" customFormat="1" ht="26.25" customHeight="1" thickBot="1" x14ac:dyDescent="0.2">
      <c r="A25" s="787" t="s">
        <v>321</v>
      </c>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131"/>
      <c r="BK25" s="131"/>
      <c r="BL25" s="131"/>
      <c r="BM25" s="131"/>
      <c r="BN25" s="131"/>
      <c r="BO25" s="119"/>
      <c r="BP25" s="119"/>
      <c r="BQ25" s="116">
        <v>19</v>
      </c>
      <c r="BR25" s="117"/>
      <c r="BS25" s="806"/>
      <c r="BT25" s="807"/>
      <c r="BU25" s="807"/>
      <c r="BV25" s="807"/>
      <c r="BW25" s="807"/>
      <c r="BX25" s="807"/>
      <c r="BY25" s="807"/>
      <c r="BZ25" s="807"/>
      <c r="CA25" s="807"/>
      <c r="CB25" s="807"/>
      <c r="CC25" s="807"/>
      <c r="CD25" s="807"/>
      <c r="CE25" s="807"/>
      <c r="CF25" s="807"/>
      <c r="CG25" s="808"/>
      <c r="CH25" s="819"/>
      <c r="CI25" s="820"/>
      <c r="CJ25" s="820"/>
      <c r="CK25" s="820"/>
      <c r="CL25" s="821"/>
      <c r="CM25" s="819"/>
      <c r="CN25" s="820"/>
      <c r="CO25" s="820"/>
      <c r="CP25" s="820"/>
      <c r="CQ25" s="821"/>
      <c r="CR25" s="819"/>
      <c r="CS25" s="820"/>
      <c r="CT25" s="820"/>
      <c r="CU25" s="820"/>
      <c r="CV25" s="821"/>
      <c r="CW25" s="819"/>
      <c r="CX25" s="820"/>
      <c r="CY25" s="820"/>
      <c r="CZ25" s="820"/>
      <c r="DA25" s="821"/>
      <c r="DB25" s="819"/>
      <c r="DC25" s="820"/>
      <c r="DD25" s="820"/>
      <c r="DE25" s="820"/>
      <c r="DF25" s="821"/>
      <c r="DG25" s="819"/>
      <c r="DH25" s="820"/>
      <c r="DI25" s="820"/>
      <c r="DJ25" s="820"/>
      <c r="DK25" s="821"/>
      <c r="DL25" s="819"/>
      <c r="DM25" s="820"/>
      <c r="DN25" s="820"/>
      <c r="DO25" s="820"/>
      <c r="DP25" s="821"/>
      <c r="DQ25" s="819"/>
      <c r="DR25" s="820"/>
      <c r="DS25" s="820"/>
      <c r="DT25" s="820"/>
      <c r="DU25" s="821"/>
      <c r="DV25" s="822"/>
      <c r="DW25" s="823"/>
      <c r="DX25" s="823"/>
      <c r="DY25" s="823"/>
      <c r="DZ25" s="824"/>
      <c r="EA25" s="102"/>
    </row>
    <row r="26" spans="1:131" s="103" customFormat="1" ht="26.25" customHeight="1" x14ac:dyDescent="0.15">
      <c r="A26" s="778" t="s">
        <v>296</v>
      </c>
      <c r="B26" s="779"/>
      <c r="C26" s="779"/>
      <c r="D26" s="779"/>
      <c r="E26" s="779"/>
      <c r="F26" s="779"/>
      <c r="G26" s="779"/>
      <c r="H26" s="779"/>
      <c r="I26" s="779"/>
      <c r="J26" s="779"/>
      <c r="K26" s="779"/>
      <c r="L26" s="779"/>
      <c r="M26" s="779"/>
      <c r="N26" s="779"/>
      <c r="O26" s="779"/>
      <c r="P26" s="780"/>
      <c r="Q26" s="755" t="s">
        <v>322</v>
      </c>
      <c r="R26" s="756"/>
      <c r="S26" s="756"/>
      <c r="T26" s="756"/>
      <c r="U26" s="757"/>
      <c r="V26" s="755" t="s">
        <v>323</v>
      </c>
      <c r="W26" s="756"/>
      <c r="X26" s="756"/>
      <c r="Y26" s="756"/>
      <c r="Z26" s="757"/>
      <c r="AA26" s="755" t="s">
        <v>324</v>
      </c>
      <c r="AB26" s="756"/>
      <c r="AC26" s="756"/>
      <c r="AD26" s="756"/>
      <c r="AE26" s="756"/>
      <c r="AF26" s="850" t="s">
        <v>325</v>
      </c>
      <c r="AG26" s="851"/>
      <c r="AH26" s="851"/>
      <c r="AI26" s="851"/>
      <c r="AJ26" s="852"/>
      <c r="AK26" s="756" t="s">
        <v>326</v>
      </c>
      <c r="AL26" s="756"/>
      <c r="AM26" s="756"/>
      <c r="AN26" s="756"/>
      <c r="AO26" s="757"/>
      <c r="AP26" s="755" t="s">
        <v>327</v>
      </c>
      <c r="AQ26" s="756"/>
      <c r="AR26" s="756"/>
      <c r="AS26" s="756"/>
      <c r="AT26" s="757"/>
      <c r="AU26" s="755" t="s">
        <v>328</v>
      </c>
      <c r="AV26" s="756"/>
      <c r="AW26" s="756"/>
      <c r="AX26" s="756"/>
      <c r="AY26" s="757"/>
      <c r="AZ26" s="755" t="s">
        <v>329</v>
      </c>
      <c r="BA26" s="756"/>
      <c r="BB26" s="756"/>
      <c r="BC26" s="756"/>
      <c r="BD26" s="757"/>
      <c r="BE26" s="755" t="s">
        <v>303</v>
      </c>
      <c r="BF26" s="756"/>
      <c r="BG26" s="756"/>
      <c r="BH26" s="756"/>
      <c r="BI26" s="767"/>
      <c r="BJ26" s="131"/>
      <c r="BK26" s="131"/>
      <c r="BL26" s="131"/>
      <c r="BM26" s="131"/>
      <c r="BN26" s="131"/>
      <c r="BO26" s="119"/>
      <c r="BP26" s="119"/>
      <c r="BQ26" s="116">
        <v>20</v>
      </c>
      <c r="BR26" s="117"/>
      <c r="BS26" s="806"/>
      <c r="BT26" s="807"/>
      <c r="BU26" s="807"/>
      <c r="BV26" s="807"/>
      <c r="BW26" s="807"/>
      <c r="BX26" s="807"/>
      <c r="BY26" s="807"/>
      <c r="BZ26" s="807"/>
      <c r="CA26" s="807"/>
      <c r="CB26" s="807"/>
      <c r="CC26" s="807"/>
      <c r="CD26" s="807"/>
      <c r="CE26" s="807"/>
      <c r="CF26" s="807"/>
      <c r="CG26" s="808"/>
      <c r="CH26" s="819"/>
      <c r="CI26" s="820"/>
      <c r="CJ26" s="820"/>
      <c r="CK26" s="820"/>
      <c r="CL26" s="821"/>
      <c r="CM26" s="819"/>
      <c r="CN26" s="820"/>
      <c r="CO26" s="820"/>
      <c r="CP26" s="820"/>
      <c r="CQ26" s="821"/>
      <c r="CR26" s="819"/>
      <c r="CS26" s="820"/>
      <c r="CT26" s="820"/>
      <c r="CU26" s="820"/>
      <c r="CV26" s="821"/>
      <c r="CW26" s="819"/>
      <c r="CX26" s="820"/>
      <c r="CY26" s="820"/>
      <c r="CZ26" s="820"/>
      <c r="DA26" s="821"/>
      <c r="DB26" s="819"/>
      <c r="DC26" s="820"/>
      <c r="DD26" s="820"/>
      <c r="DE26" s="820"/>
      <c r="DF26" s="821"/>
      <c r="DG26" s="819"/>
      <c r="DH26" s="820"/>
      <c r="DI26" s="820"/>
      <c r="DJ26" s="820"/>
      <c r="DK26" s="821"/>
      <c r="DL26" s="819"/>
      <c r="DM26" s="820"/>
      <c r="DN26" s="820"/>
      <c r="DO26" s="820"/>
      <c r="DP26" s="821"/>
      <c r="DQ26" s="819"/>
      <c r="DR26" s="820"/>
      <c r="DS26" s="820"/>
      <c r="DT26" s="820"/>
      <c r="DU26" s="821"/>
      <c r="DV26" s="822"/>
      <c r="DW26" s="823"/>
      <c r="DX26" s="823"/>
      <c r="DY26" s="823"/>
      <c r="DZ26" s="824"/>
      <c r="EA26" s="102"/>
    </row>
    <row r="27" spans="1:131" s="103" customFormat="1" ht="26.25" customHeight="1" thickBot="1" x14ac:dyDescent="0.2">
      <c r="A27" s="781"/>
      <c r="B27" s="782"/>
      <c r="C27" s="782"/>
      <c r="D27" s="782"/>
      <c r="E27" s="782"/>
      <c r="F27" s="782"/>
      <c r="G27" s="782"/>
      <c r="H27" s="782"/>
      <c r="I27" s="782"/>
      <c r="J27" s="782"/>
      <c r="K27" s="782"/>
      <c r="L27" s="782"/>
      <c r="M27" s="782"/>
      <c r="N27" s="782"/>
      <c r="O27" s="782"/>
      <c r="P27" s="783"/>
      <c r="Q27" s="758"/>
      <c r="R27" s="759"/>
      <c r="S27" s="759"/>
      <c r="T27" s="759"/>
      <c r="U27" s="760"/>
      <c r="V27" s="758"/>
      <c r="W27" s="759"/>
      <c r="X27" s="759"/>
      <c r="Y27" s="759"/>
      <c r="Z27" s="760"/>
      <c r="AA27" s="758"/>
      <c r="AB27" s="759"/>
      <c r="AC27" s="759"/>
      <c r="AD27" s="759"/>
      <c r="AE27" s="759"/>
      <c r="AF27" s="853"/>
      <c r="AG27" s="854"/>
      <c r="AH27" s="854"/>
      <c r="AI27" s="854"/>
      <c r="AJ27" s="855"/>
      <c r="AK27" s="759"/>
      <c r="AL27" s="759"/>
      <c r="AM27" s="759"/>
      <c r="AN27" s="759"/>
      <c r="AO27" s="760"/>
      <c r="AP27" s="758"/>
      <c r="AQ27" s="759"/>
      <c r="AR27" s="759"/>
      <c r="AS27" s="759"/>
      <c r="AT27" s="760"/>
      <c r="AU27" s="758"/>
      <c r="AV27" s="759"/>
      <c r="AW27" s="759"/>
      <c r="AX27" s="759"/>
      <c r="AY27" s="760"/>
      <c r="AZ27" s="758"/>
      <c r="BA27" s="759"/>
      <c r="BB27" s="759"/>
      <c r="BC27" s="759"/>
      <c r="BD27" s="760"/>
      <c r="BE27" s="758"/>
      <c r="BF27" s="759"/>
      <c r="BG27" s="759"/>
      <c r="BH27" s="759"/>
      <c r="BI27" s="768"/>
      <c r="BJ27" s="131"/>
      <c r="BK27" s="131"/>
      <c r="BL27" s="131"/>
      <c r="BM27" s="131"/>
      <c r="BN27" s="131"/>
      <c r="BO27" s="119"/>
      <c r="BP27" s="119"/>
      <c r="BQ27" s="116">
        <v>21</v>
      </c>
      <c r="BR27" s="117"/>
      <c r="BS27" s="806"/>
      <c r="BT27" s="807"/>
      <c r="BU27" s="807"/>
      <c r="BV27" s="807"/>
      <c r="BW27" s="807"/>
      <c r="BX27" s="807"/>
      <c r="BY27" s="807"/>
      <c r="BZ27" s="807"/>
      <c r="CA27" s="807"/>
      <c r="CB27" s="807"/>
      <c r="CC27" s="807"/>
      <c r="CD27" s="807"/>
      <c r="CE27" s="807"/>
      <c r="CF27" s="807"/>
      <c r="CG27" s="808"/>
      <c r="CH27" s="819"/>
      <c r="CI27" s="820"/>
      <c r="CJ27" s="820"/>
      <c r="CK27" s="820"/>
      <c r="CL27" s="821"/>
      <c r="CM27" s="819"/>
      <c r="CN27" s="820"/>
      <c r="CO27" s="820"/>
      <c r="CP27" s="820"/>
      <c r="CQ27" s="821"/>
      <c r="CR27" s="819"/>
      <c r="CS27" s="820"/>
      <c r="CT27" s="820"/>
      <c r="CU27" s="820"/>
      <c r="CV27" s="821"/>
      <c r="CW27" s="819"/>
      <c r="CX27" s="820"/>
      <c r="CY27" s="820"/>
      <c r="CZ27" s="820"/>
      <c r="DA27" s="821"/>
      <c r="DB27" s="819"/>
      <c r="DC27" s="820"/>
      <c r="DD27" s="820"/>
      <c r="DE27" s="820"/>
      <c r="DF27" s="821"/>
      <c r="DG27" s="819"/>
      <c r="DH27" s="820"/>
      <c r="DI27" s="820"/>
      <c r="DJ27" s="820"/>
      <c r="DK27" s="821"/>
      <c r="DL27" s="819"/>
      <c r="DM27" s="820"/>
      <c r="DN27" s="820"/>
      <c r="DO27" s="820"/>
      <c r="DP27" s="821"/>
      <c r="DQ27" s="819"/>
      <c r="DR27" s="820"/>
      <c r="DS27" s="820"/>
      <c r="DT27" s="820"/>
      <c r="DU27" s="821"/>
      <c r="DV27" s="822"/>
      <c r="DW27" s="823"/>
      <c r="DX27" s="823"/>
      <c r="DY27" s="823"/>
      <c r="DZ27" s="824"/>
      <c r="EA27" s="102"/>
    </row>
    <row r="28" spans="1:131" s="103" customFormat="1" ht="26.25" customHeight="1" thickTop="1" x14ac:dyDescent="0.15">
      <c r="A28" s="120">
        <v>1</v>
      </c>
      <c r="B28" s="769" t="s">
        <v>330</v>
      </c>
      <c r="C28" s="770"/>
      <c r="D28" s="770"/>
      <c r="E28" s="770"/>
      <c r="F28" s="770"/>
      <c r="G28" s="770"/>
      <c r="H28" s="770"/>
      <c r="I28" s="770"/>
      <c r="J28" s="770"/>
      <c r="K28" s="770"/>
      <c r="L28" s="770"/>
      <c r="M28" s="770"/>
      <c r="N28" s="770"/>
      <c r="O28" s="770"/>
      <c r="P28" s="771"/>
      <c r="Q28" s="860">
        <v>2307</v>
      </c>
      <c r="R28" s="861"/>
      <c r="S28" s="861"/>
      <c r="T28" s="861"/>
      <c r="U28" s="861"/>
      <c r="V28" s="861">
        <v>2304</v>
      </c>
      <c r="W28" s="861"/>
      <c r="X28" s="861"/>
      <c r="Y28" s="861"/>
      <c r="Z28" s="861"/>
      <c r="AA28" s="861">
        <v>3</v>
      </c>
      <c r="AB28" s="861"/>
      <c r="AC28" s="861"/>
      <c r="AD28" s="861"/>
      <c r="AE28" s="862"/>
      <c r="AF28" s="863">
        <v>3</v>
      </c>
      <c r="AG28" s="861"/>
      <c r="AH28" s="861"/>
      <c r="AI28" s="861"/>
      <c r="AJ28" s="864"/>
      <c r="AK28" s="865">
        <v>234</v>
      </c>
      <c r="AL28" s="856"/>
      <c r="AM28" s="856"/>
      <c r="AN28" s="856"/>
      <c r="AO28" s="856"/>
      <c r="AP28" s="856" t="s">
        <v>315</v>
      </c>
      <c r="AQ28" s="856"/>
      <c r="AR28" s="856"/>
      <c r="AS28" s="856"/>
      <c r="AT28" s="856"/>
      <c r="AU28" s="856" t="s">
        <v>315</v>
      </c>
      <c r="AV28" s="856"/>
      <c r="AW28" s="856"/>
      <c r="AX28" s="856"/>
      <c r="AY28" s="856"/>
      <c r="AZ28" s="857" t="s">
        <v>315</v>
      </c>
      <c r="BA28" s="857"/>
      <c r="BB28" s="857"/>
      <c r="BC28" s="857"/>
      <c r="BD28" s="857"/>
      <c r="BE28" s="858"/>
      <c r="BF28" s="858"/>
      <c r="BG28" s="858"/>
      <c r="BH28" s="858"/>
      <c r="BI28" s="859"/>
      <c r="BJ28" s="131"/>
      <c r="BK28" s="131"/>
      <c r="BL28" s="131"/>
      <c r="BM28" s="131"/>
      <c r="BN28" s="131"/>
      <c r="BO28" s="119"/>
      <c r="BP28" s="119"/>
      <c r="BQ28" s="116">
        <v>22</v>
      </c>
      <c r="BR28" s="117"/>
      <c r="BS28" s="806"/>
      <c r="BT28" s="807"/>
      <c r="BU28" s="807"/>
      <c r="BV28" s="807"/>
      <c r="BW28" s="807"/>
      <c r="BX28" s="807"/>
      <c r="BY28" s="807"/>
      <c r="BZ28" s="807"/>
      <c r="CA28" s="807"/>
      <c r="CB28" s="807"/>
      <c r="CC28" s="807"/>
      <c r="CD28" s="807"/>
      <c r="CE28" s="807"/>
      <c r="CF28" s="807"/>
      <c r="CG28" s="808"/>
      <c r="CH28" s="819"/>
      <c r="CI28" s="820"/>
      <c r="CJ28" s="820"/>
      <c r="CK28" s="820"/>
      <c r="CL28" s="821"/>
      <c r="CM28" s="819"/>
      <c r="CN28" s="820"/>
      <c r="CO28" s="820"/>
      <c r="CP28" s="820"/>
      <c r="CQ28" s="821"/>
      <c r="CR28" s="819"/>
      <c r="CS28" s="820"/>
      <c r="CT28" s="820"/>
      <c r="CU28" s="820"/>
      <c r="CV28" s="821"/>
      <c r="CW28" s="819"/>
      <c r="CX28" s="820"/>
      <c r="CY28" s="820"/>
      <c r="CZ28" s="820"/>
      <c r="DA28" s="821"/>
      <c r="DB28" s="819"/>
      <c r="DC28" s="820"/>
      <c r="DD28" s="820"/>
      <c r="DE28" s="820"/>
      <c r="DF28" s="821"/>
      <c r="DG28" s="819"/>
      <c r="DH28" s="820"/>
      <c r="DI28" s="820"/>
      <c r="DJ28" s="820"/>
      <c r="DK28" s="821"/>
      <c r="DL28" s="819"/>
      <c r="DM28" s="820"/>
      <c r="DN28" s="820"/>
      <c r="DO28" s="820"/>
      <c r="DP28" s="821"/>
      <c r="DQ28" s="819"/>
      <c r="DR28" s="820"/>
      <c r="DS28" s="820"/>
      <c r="DT28" s="820"/>
      <c r="DU28" s="821"/>
      <c r="DV28" s="822"/>
      <c r="DW28" s="823"/>
      <c r="DX28" s="823"/>
      <c r="DY28" s="823"/>
      <c r="DZ28" s="824"/>
      <c r="EA28" s="102"/>
    </row>
    <row r="29" spans="1:131" s="103" customFormat="1" ht="26.25" customHeight="1" x14ac:dyDescent="0.15">
      <c r="A29" s="120">
        <v>2</v>
      </c>
      <c r="B29" s="793" t="s">
        <v>331</v>
      </c>
      <c r="C29" s="794"/>
      <c r="D29" s="794"/>
      <c r="E29" s="794"/>
      <c r="F29" s="794"/>
      <c r="G29" s="794"/>
      <c r="H29" s="794"/>
      <c r="I29" s="794"/>
      <c r="J29" s="794"/>
      <c r="K29" s="794"/>
      <c r="L29" s="794"/>
      <c r="M29" s="794"/>
      <c r="N29" s="794"/>
      <c r="O29" s="794"/>
      <c r="P29" s="795"/>
      <c r="Q29" s="796">
        <v>1946</v>
      </c>
      <c r="R29" s="797"/>
      <c r="S29" s="797"/>
      <c r="T29" s="797"/>
      <c r="U29" s="797"/>
      <c r="V29" s="797">
        <v>1895</v>
      </c>
      <c r="W29" s="797"/>
      <c r="X29" s="797"/>
      <c r="Y29" s="797"/>
      <c r="Z29" s="797"/>
      <c r="AA29" s="797">
        <v>51</v>
      </c>
      <c r="AB29" s="797"/>
      <c r="AC29" s="797"/>
      <c r="AD29" s="797"/>
      <c r="AE29" s="798"/>
      <c r="AF29" s="799">
        <v>51</v>
      </c>
      <c r="AG29" s="800"/>
      <c r="AH29" s="800"/>
      <c r="AI29" s="800"/>
      <c r="AJ29" s="801"/>
      <c r="AK29" s="868">
        <v>280</v>
      </c>
      <c r="AL29" s="869"/>
      <c r="AM29" s="869"/>
      <c r="AN29" s="869"/>
      <c r="AO29" s="869"/>
      <c r="AP29" s="869" t="s">
        <v>315</v>
      </c>
      <c r="AQ29" s="869"/>
      <c r="AR29" s="869"/>
      <c r="AS29" s="869"/>
      <c r="AT29" s="869"/>
      <c r="AU29" s="869" t="s">
        <v>315</v>
      </c>
      <c r="AV29" s="869"/>
      <c r="AW29" s="869"/>
      <c r="AX29" s="869"/>
      <c r="AY29" s="869"/>
      <c r="AZ29" s="870" t="s">
        <v>315</v>
      </c>
      <c r="BA29" s="870"/>
      <c r="BB29" s="870"/>
      <c r="BC29" s="870"/>
      <c r="BD29" s="870"/>
      <c r="BE29" s="866"/>
      <c r="BF29" s="866"/>
      <c r="BG29" s="866"/>
      <c r="BH29" s="866"/>
      <c r="BI29" s="867"/>
      <c r="BJ29" s="131"/>
      <c r="BK29" s="131"/>
      <c r="BL29" s="131"/>
      <c r="BM29" s="131"/>
      <c r="BN29" s="131"/>
      <c r="BO29" s="119"/>
      <c r="BP29" s="119"/>
      <c r="BQ29" s="116">
        <v>23</v>
      </c>
      <c r="BR29" s="117"/>
      <c r="BS29" s="806"/>
      <c r="BT29" s="807"/>
      <c r="BU29" s="807"/>
      <c r="BV29" s="807"/>
      <c r="BW29" s="807"/>
      <c r="BX29" s="807"/>
      <c r="BY29" s="807"/>
      <c r="BZ29" s="807"/>
      <c r="CA29" s="807"/>
      <c r="CB29" s="807"/>
      <c r="CC29" s="807"/>
      <c r="CD29" s="807"/>
      <c r="CE29" s="807"/>
      <c r="CF29" s="807"/>
      <c r="CG29" s="808"/>
      <c r="CH29" s="819"/>
      <c r="CI29" s="820"/>
      <c r="CJ29" s="820"/>
      <c r="CK29" s="820"/>
      <c r="CL29" s="821"/>
      <c r="CM29" s="819"/>
      <c r="CN29" s="820"/>
      <c r="CO29" s="820"/>
      <c r="CP29" s="820"/>
      <c r="CQ29" s="821"/>
      <c r="CR29" s="819"/>
      <c r="CS29" s="820"/>
      <c r="CT29" s="820"/>
      <c r="CU29" s="820"/>
      <c r="CV29" s="821"/>
      <c r="CW29" s="819"/>
      <c r="CX29" s="820"/>
      <c r="CY29" s="820"/>
      <c r="CZ29" s="820"/>
      <c r="DA29" s="821"/>
      <c r="DB29" s="819"/>
      <c r="DC29" s="820"/>
      <c r="DD29" s="820"/>
      <c r="DE29" s="820"/>
      <c r="DF29" s="821"/>
      <c r="DG29" s="819"/>
      <c r="DH29" s="820"/>
      <c r="DI29" s="820"/>
      <c r="DJ29" s="820"/>
      <c r="DK29" s="821"/>
      <c r="DL29" s="819"/>
      <c r="DM29" s="820"/>
      <c r="DN29" s="820"/>
      <c r="DO29" s="820"/>
      <c r="DP29" s="821"/>
      <c r="DQ29" s="819"/>
      <c r="DR29" s="820"/>
      <c r="DS29" s="820"/>
      <c r="DT29" s="820"/>
      <c r="DU29" s="821"/>
      <c r="DV29" s="822"/>
      <c r="DW29" s="823"/>
      <c r="DX29" s="823"/>
      <c r="DY29" s="823"/>
      <c r="DZ29" s="824"/>
      <c r="EA29" s="102"/>
    </row>
    <row r="30" spans="1:131" s="103" customFormat="1" ht="26.25" customHeight="1" x14ac:dyDescent="0.15">
      <c r="A30" s="120">
        <v>3</v>
      </c>
      <c r="B30" s="793" t="s">
        <v>332</v>
      </c>
      <c r="C30" s="794"/>
      <c r="D30" s="794"/>
      <c r="E30" s="794"/>
      <c r="F30" s="794"/>
      <c r="G30" s="794"/>
      <c r="H30" s="794"/>
      <c r="I30" s="794"/>
      <c r="J30" s="794"/>
      <c r="K30" s="794"/>
      <c r="L30" s="794"/>
      <c r="M30" s="794"/>
      <c r="N30" s="794"/>
      <c r="O30" s="794"/>
      <c r="P30" s="795"/>
      <c r="Q30" s="796">
        <v>384</v>
      </c>
      <c r="R30" s="797"/>
      <c r="S30" s="797"/>
      <c r="T30" s="797"/>
      <c r="U30" s="797"/>
      <c r="V30" s="797">
        <v>384</v>
      </c>
      <c r="W30" s="797"/>
      <c r="X30" s="797"/>
      <c r="Y30" s="797"/>
      <c r="Z30" s="797"/>
      <c r="AA30" s="797" t="s">
        <v>315</v>
      </c>
      <c r="AB30" s="797"/>
      <c r="AC30" s="797"/>
      <c r="AD30" s="797"/>
      <c r="AE30" s="798"/>
      <c r="AF30" s="799" t="s">
        <v>64</v>
      </c>
      <c r="AG30" s="800"/>
      <c r="AH30" s="800"/>
      <c r="AI30" s="800"/>
      <c r="AJ30" s="801"/>
      <c r="AK30" s="868">
        <v>21</v>
      </c>
      <c r="AL30" s="869"/>
      <c r="AM30" s="869"/>
      <c r="AN30" s="869"/>
      <c r="AO30" s="869"/>
      <c r="AP30" s="869" t="s">
        <v>315</v>
      </c>
      <c r="AQ30" s="869"/>
      <c r="AR30" s="869"/>
      <c r="AS30" s="869"/>
      <c r="AT30" s="869"/>
      <c r="AU30" s="869" t="s">
        <v>315</v>
      </c>
      <c r="AV30" s="869"/>
      <c r="AW30" s="869"/>
      <c r="AX30" s="869"/>
      <c r="AY30" s="869"/>
      <c r="AZ30" s="870" t="s">
        <v>315</v>
      </c>
      <c r="BA30" s="870"/>
      <c r="BB30" s="870"/>
      <c r="BC30" s="870"/>
      <c r="BD30" s="870"/>
      <c r="BE30" s="866"/>
      <c r="BF30" s="866"/>
      <c r="BG30" s="866"/>
      <c r="BH30" s="866"/>
      <c r="BI30" s="867"/>
      <c r="BJ30" s="131"/>
      <c r="BK30" s="131"/>
      <c r="BL30" s="131"/>
      <c r="BM30" s="131"/>
      <c r="BN30" s="131"/>
      <c r="BO30" s="119"/>
      <c r="BP30" s="119"/>
      <c r="BQ30" s="116">
        <v>24</v>
      </c>
      <c r="BR30" s="117"/>
      <c r="BS30" s="806"/>
      <c r="BT30" s="807"/>
      <c r="BU30" s="807"/>
      <c r="BV30" s="807"/>
      <c r="BW30" s="807"/>
      <c r="BX30" s="807"/>
      <c r="BY30" s="807"/>
      <c r="BZ30" s="807"/>
      <c r="CA30" s="807"/>
      <c r="CB30" s="807"/>
      <c r="CC30" s="807"/>
      <c r="CD30" s="807"/>
      <c r="CE30" s="807"/>
      <c r="CF30" s="807"/>
      <c r="CG30" s="808"/>
      <c r="CH30" s="819"/>
      <c r="CI30" s="820"/>
      <c r="CJ30" s="820"/>
      <c r="CK30" s="820"/>
      <c r="CL30" s="821"/>
      <c r="CM30" s="819"/>
      <c r="CN30" s="820"/>
      <c r="CO30" s="820"/>
      <c r="CP30" s="820"/>
      <c r="CQ30" s="821"/>
      <c r="CR30" s="819"/>
      <c r="CS30" s="820"/>
      <c r="CT30" s="820"/>
      <c r="CU30" s="820"/>
      <c r="CV30" s="821"/>
      <c r="CW30" s="819"/>
      <c r="CX30" s="820"/>
      <c r="CY30" s="820"/>
      <c r="CZ30" s="820"/>
      <c r="DA30" s="821"/>
      <c r="DB30" s="819"/>
      <c r="DC30" s="820"/>
      <c r="DD30" s="820"/>
      <c r="DE30" s="820"/>
      <c r="DF30" s="821"/>
      <c r="DG30" s="819"/>
      <c r="DH30" s="820"/>
      <c r="DI30" s="820"/>
      <c r="DJ30" s="820"/>
      <c r="DK30" s="821"/>
      <c r="DL30" s="819"/>
      <c r="DM30" s="820"/>
      <c r="DN30" s="820"/>
      <c r="DO30" s="820"/>
      <c r="DP30" s="821"/>
      <c r="DQ30" s="819"/>
      <c r="DR30" s="820"/>
      <c r="DS30" s="820"/>
      <c r="DT30" s="820"/>
      <c r="DU30" s="821"/>
      <c r="DV30" s="822"/>
      <c r="DW30" s="823"/>
      <c r="DX30" s="823"/>
      <c r="DY30" s="823"/>
      <c r="DZ30" s="824"/>
      <c r="EA30" s="102"/>
    </row>
    <row r="31" spans="1:131" s="103" customFormat="1" ht="26.25" customHeight="1" x14ac:dyDescent="0.15">
      <c r="A31" s="120">
        <v>4</v>
      </c>
      <c r="B31" s="793" t="s">
        <v>333</v>
      </c>
      <c r="C31" s="794"/>
      <c r="D31" s="794"/>
      <c r="E31" s="794"/>
      <c r="F31" s="794"/>
      <c r="G31" s="794"/>
      <c r="H31" s="794"/>
      <c r="I31" s="794"/>
      <c r="J31" s="794"/>
      <c r="K31" s="794"/>
      <c r="L31" s="794"/>
      <c r="M31" s="794"/>
      <c r="N31" s="794"/>
      <c r="O31" s="794"/>
      <c r="P31" s="795"/>
      <c r="Q31" s="796">
        <v>52</v>
      </c>
      <c r="R31" s="797"/>
      <c r="S31" s="797"/>
      <c r="T31" s="797"/>
      <c r="U31" s="797"/>
      <c r="V31" s="797">
        <v>49</v>
      </c>
      <c r="W31" s="797"/>
      <c r="X31" s="797"/>
      <c r="Y31" s="797"/>
      <c r="Z31" s="797"/>
      <c r="AA31" s="797">
        <v>3</v>
      </c>
      <c r="AB31" s="797"/>
      <c r="AC31" s="797"/>
      <c r="AD31" s="797"/>
      <c r="AE31" s="798"/>
      <c r="AF31" s="799">
        <v>3</v>
      </c>
      <c r="AG31" s="800"/>
      <c r="AH31" s="800"/>
      <c r="AI31" s="800"/>
      <c r="AJ31" s="801"/>
      <c r="AK31" s="868" t="s">
        <v>315</v>
      </c>
      <c r="AL31" s="869"/>
      <c r="AM31" s="869"/>
      <c r="AN31" s="869"/>
      <c r="AO31" s="869"/>
      <c r="AP31" s="869" t="s">
        <v>315</v>
      </c>
      <c r="AQ31" s="869"/>
      <c r="AR31" s="869"/>
      <c r="AS31" s="869"/>
      <c r="AT31" s="869"/>
      <c r="AU31" s="869" t="s">
        <v>315</v>
      </c>
      <c r="AV31" s="869"/>
      <c r="AW31" s="869"/>
      <c r="AX31" s="869"/>
      <c r="AY31" s="869"/>
      <c r="AZ31" s="870" t="s">
        <v>315</v>
      </c>
      <c r="BA31" s="870"/>
      <c r="BB31" s="870"/>
      <c r="BC31" s="870"/>
      <c r="BD31" s="870"/>
      <c r="BE31" s="866"/>
      <c r="BF31" s="866"/>
      <c r="BG31" s="866"/>
      <c r="BH31" s="866"/>
      <c r="BI31" s="867"/>
      <c r="BJ31" s="131"/>
      <c r="BK31" s="131"/>
      <c r="BL31" s="131"/>
      <c r="BM31" s="131"/>
      <c r="BN31" s="131"/>
      <c r="BO31" s="119"/>
      <c r="BP31" s="119"/>
      <c r="BQ31" s="116">
        <v>25</v>
      </c>
      <c r="BR31" s="117"/>
      <c r="BS31" s="806"/>
      <c r="BT31" s="807"/>
      <c r="BU31" s="807"/>
      <c r="BV31" s="807"/>
      <c r="BW31" s="807"/>
      <c r="BX31" s="807"/>
      <c r="BY31" s="807"/>
      <c r="BZ31" s="807"/>
      <c r="CA31" s="807"/>
      <c r="CB31" s="807"/>
      <c r="CC31" s="807"/>
      <c r="CD31" s="807"/>
      <c r="CE31" s="807"/>
      <c r="CF31" s="807"/>
      <c r="CG31" s="808"/>
      <c r="CH31" s="819"/>
      <c r="CI31" s="820"/>
      <c r="CJ31" s="820"/>
      <c r="CK31" s="820"/>
      <c r="CL31" s="821"/>
      <c r="CM31" s="819"/>
      <c r="CN31" s="820"/>
      <c r="CO31" s="820"/>
      <c r="CP31" s="820"/>
      <c r="CQ31" s="821"/>
      <c r="CR31" s="819"/>
      <c r="CS31" s="820"/>
      <c r="CT31" s="820"/>
      <c r="CU31" s="820"/>
      <c r="CV31" s="821"/>
      <c r="CW31" s="819"/>
      <c r="CX31" s="820"/>
      <c r="CY31" s="820"/>
      <c r="CZ31" s="820"/>
      <c r="DA31" s="821"/>
      <c r="DB31" s="819"/>
      <c r="DC31" s="820"/>
      <c r="DD31" s="820"/>
      <c r="DE31" s="820"/>
      <c r="DF31" s="821"/>
      <c r="DG31" s="819"/>
      <c r="DH31" s="820"/>
      <c r="DI31" s="820"/>
      <c r="DJ31" s="820"/>
      <c r="DK31" s="821"/>
      <c r="DL31" s="819"/>
      <c r="DM31" s="820"/>
      <c r="DN31" s="820"/>
      <c r="DO31" s="820"/>
      <c r="DP31" s="821"/>
      <c r="DQ31" s="819"/>
      <c r="DR31" s="820"/>
      <c r="DS31" s="820"/>
      <c r="DT31" s="820"/>
      <c r="DU31" s="821"/>
      <c r="DV31" s="822"/>
      <c r="DW31" s="823"/>
      <c r="DX31" s="823"/>
      <c r="DY31" s="823"/>
      <c r="DZ31" s="824"/>
      <c r="EA31" s="102"/>
    </row>
    <row r="32" spans="1:131" s="103" customFormat="1" ht="26.25" customHeight="1" x14ac:dyDescent="0.15">
      <c r="A32" s="120">
        <v>5</v>
      </c>
      <c r="B32" s="793" t="s">
        <v>334</v>
      </c>
      <c r="C32" s="794"/>
      <c r="D32" s="794"/>
      <c r="E32" s="794"/>
      <c r="F32" s="794"/>
      <c r="G32" s="794"/>
      <c r="H32" s="794"/>
      <c r="I32" s="794"/>
      <c r="J32" s="794"/>
      <c r="K32" s="794"/>
      <c r="L32" s="794"/>
      <c r="M32" s="794"/>
      <c r="N32" s="794"/>
      <c r="O32" s="794"/>
      <c r="P32" s="795"/>
      <c r="Q32" s="796">
        <v>298</v>
      </c>
      <c r="R32" s="797"/>
      <c r="S32" s="797"/>
      <c r="T32" s="797"/>
      <c r="U32" s="797"/>
      <c r="V32" s="797">
        <v>292</v>
      </c>
      <c r="W32" s="797"/>
      <c r="X32" s="797"/>
      <c r="Y32" s="797"/>
      <c r="Z32" s="797"/>
      <c r="AA32" s="797">
        <v>6</v>
      </c>
      <c r="AB32" s="797"/>
      <c r="AC32" s="797"/>
      <c r="AD32" s="797"/>
      <c r="AE32" s="798"/>
      <c r="AF32" s="799">
        <v>6</v>
      </c>
      <c r="AG32" s="800"/>
      <c r="AH32" s="800"/>
      <c r="AI32" s="800"/>
      <c r="AJ32" s="801"/>
      <c r="AK32" s="868">
        <v>102</v>
      </c>
      <c r="AL32" s="869"/>
      <c r="AM32" s="869"/>
      <c r="AN32" s="869"/>
      <c r="AO32" s="869"/>
      <c r="AP32" s="869" t="s">
        <v>315</v>
      </c>
      <c r="AQ32" s="869"/>
      <c r="AR32" s="869"/>
      <c r="AS32" s="869"/>
      <c r="AT32" s="869"/>
      <c r="AU32" s="869" t="s">
        <v>315</v>
      </c>
      <c r="AV32" s="869"/>
      <c r="AW32" s="869"/>
      <c r="AX32" s="869"/>
      <c r="AY32" s="869"/>
      <c r="AZ32" s="870" t="s">
        <v>315</v>
      </c>
      <c r="BA32" s="870"/>
      <c r="BB32" s="870"/>
      <c r="BC32" s="870"/>
      <c r="BD32" s="870"/>
      <c r="BE32" s="866"/>
      <c r="BF32" s="866"/>
      <c r="BG32" s="866"/>
      <c r="BH32" s="866"/>
      <c r="BI32" s="867"/>
      <c r="BJ32" s="131"/>
      <c r="BK32" s="131"/>
      <c r="BL32" s="131"/>
      <c r="BM32" s="131"/>
      <c r="BN32" s="131"/>
      <c r="BO32" s="119"/>
      <c r="BP32" s="119"/>
      <c r="BQ32" s="116">
        <v>26</v>
      </c>
      <c r="BR32" s="117"/>
      <c r="BS32" s="806"/>
      <c r="BT32" s="807"/>
      <c r="BU32" s="807"/>
      <c r="BV32" s="807"/>
      <c r="BW32" s="807"/>
      <c r="BX32" s="807"/>
      <c r="BY32" s="807"/>
      <c r="BZ32" s="807"/>
      <c r="CA32" s="807"/>
      <c r="CB32" s="807"/>
      <c r="CC32" s="807"/>
      <c r="CD32" s="807"/>
      <c r="CE32" s="807"/>
      <c r="CF32" s="807"/>
      <c r="CG32" s="808"/>
      <c r="CH32" s="819"/>
      <c r="CI32" s="820"/>
      <c r="CJ32" s="820"/>
      <c r="CK32" s="820"/>
      <c r="CL32" s="821"/>
      <c r="CM32" s="819"/>
      <c r="CN32" s="820"/>
      <c r="CO32" s="820"/>
      <c r="CP32" s="820"/>
      <c r="CQ32" s="821"/>
      <c r="CR32" s="819"/>
      <c r="CS32" s="820"/>
      <c r="CT32" s="820"/>
      <c r="CU32" s="820"/>
      <c r="CV32" s="821"/>
      <c r="CW32" s="819"/>
      <c r="CX32" s="820"/>
      <c r="CY32" s="820"/>
      <c r="CZ32" s="820"/>
      <c r="DA32" s="821"/>
      <c r="DB32" s="819"/>
      <c r="DC32" s="820"/>
      <c r="DD32" s="820"/>
      <c r="DE32" s="820"/>
      <c r="DF32" s="821"/>
      <c r="DG32" s="819"/>
      <c r="DH32" s="820"/>
      <c r="DI32" s="820"/>
      <c r="DJ32" s="820"/>
      <c r="DK32" s="821"/>
      <c r="DL32" s="819"/>
      <c r="DM32" s="820"/>
      <c r="DN32" s="820"/>
      <c r="DO32" s="820"/>
      <c r="DP32" s="821"/>
      <c r="DQ32" s="819"/>
      <c r="DR32" s="820"/>
      <c r="DS32" s="820"/>
      <c r="DT32" s="820"/>
      <c r="DU32" s="821"/>
      <c r="DV32" s="822"/>
      <c r="DW32" s="823"/>
      <c r="DX32" s="823"/>
      <c r="DY32" s="823"/>
      <c r="DZ32" s="824"/>
      <c r="EA32" s="102"/>
    </row>
    <row r="33" spans="1:131" s="103" customFormat="1" ht="26.25" customHeight="1" x14ac:dyDescent="0.15">
      <c r="A33" s="120">
        <v>6</v>
      </c>
      <c r="B33" s="793" t="s">
        <v>335</v>
      </c>
      <c r="C33" s="794"/>
      <c r="D33" s="794"/>
      <c r="E33" s="794"/>
      <c r="F33" s="794"/>
      <c r="G33" s="794"/>
      <c r="H33" s="794"/>
      <c r="I33" s="794"/>
      <c r="J33" s="794"/>
      <c r="K33" s="794"/>
      <c r="L33" s="794"/>
      <c r="M33" s="794"/>
      <c r="N33" s="794"/>
      <c r="O33" s="794"/>
      <c r="P33" s="795"/>
      <c r="Q33" s="796">
        <v>310</v>
      </c>
      <c r="R33" s="797"/>
      <c r="S33" s="797"/>
      <c r="T33" s="797"/>
      <c r="U33" s="797"/>
      <c r="V33" s="797">
        <v>283</v>
      </c>
      <c r="W33" s="797"/>
      <c r="X33" s="797"/>
      <c r="Y33" s="797"/>
      <c r="Z33" s="797"/>
      <c r="AA33" s="797">
        <v>27</v>
      </c>
      <c r="AB33" s="797"/>
      <c r="AC33" s="797"/>
      <c r="AD33" s="797"/>
      <c r="AE33" s="798"/>
      <c r="AF33" s="799">
        <v>377</v>
      </c>
      <c r="AG33" s="800"/>
      <c r="AH33" s="800"/>
      <c r="AI33" s="800"/>
      <c r="AJ33" s="801"/>
      <c r="AK33" s="868">
        <v>28</v>
      </c>
      <c r="AL33" s="869"/>
      <c r="AM33" s="869"/>
      <c r="AN33" s="869"/>
      <c r="AO33" s="869"/>
      <c r="AP33" s="869">
        <v>1536</v>
      </c>
      <c r="AQ33" s="869"/>
      <c r="AR33" s="869"/>
      <c r="AS33" s="869"/>
      <c r="AT33" s="869"/>
      <c r="AU33" s="869">
        <v>450</v>
      </c>
      <c r="AV33" s="869"/>
      <c r="AW33" s="869"/>
      <c r="AX33" s="869"/>
      <c r="AY33" s="869"/>
      <c r="AZ33" s="870" t="s">
        <v>315</v>
      </c>
      <c r="BA33" s="870"/>
      <c r="BB33" s="870"/>
      <c r="BC33" s="870"/>
      <c r="BD33" s="870"/>
      <c r="BE33" s="866" t="s">
        <v>336</v>
      </c>
      <c r="BF33" s="866"/>
      <c r="BG33" s="866"/>
      <c r="BH33" s="866"/>
      <c r="BI33" s="867"/>
      <c r="BJ33" s="131"/>
      <c r="BK33" s="131"/>
      <c r="BL33" s="131"/>
      <c r="BM33" s="131"/>
      <c r="BN33" s="131"/>
      <c r="BO33" s="119"/>
      <c r="BP33" s="119"/>
      <c r="BQ33" s="116">
        <v>27</v>
      </c>
      <c r="BR33" s="117"/>
      <c r="BS33" s="806"/>
      <c r="BT33" s="807"/>
      <c r="BU33" s="807"/>
      <c r="BV33" s="807"/>
      <c r="BW33" s="807"/>
      <c r="BX33" s="807"/>
      <c r="BY33" s="807"/>
      <c r="BZ33" s="807"/>
      <c r="CA33" s="807"/>
      <c r="CB33" s="807"/>
      <c r="CC33" s="807"/>
      <c r="CD33" s="807"/>
      <c r="CE33" s="807"/>
      <c r="CF33" s="807"/>
      <c r="CG33" s="808"/>
      <c r="CH33" s="819"/>
      <c r="CI33" s="820"/>
      <c r="CJ33" s="820"/>
      <c r="CK33" s="820"/>
      <c r="CL33" s="821"/>
      <c r="CM33" s="819"/>
      <c r="CN33" s="820"/>
      <c r="CO33" s="820"/>
      <c r="CP33" s="820"/>
      <c r="CQ33" s="821"/>
      <c r="CR33" s="819"/>
      <c r="CS33" s="820"/>
      <c r="CT33" s="820"/>
      <c r="CU33" s="820"/>
      <c r="CV33" s="821"/>
      <c r="CW33" s="819"/>
      <c r="CX33" s="820"/>
      <c r="CY33" s="820"/>
      <c r="CZ33" s="820"/>
      <c r="DA33" s="821"/>
      <c r="DB33" s="819"/>
      <c r="DC33" s="820"/>
      <c r="DD33" s="820"/>
      <c r="DE33" s="820"/>
      <c r="DF33" s="821"/>
      <c r="DG33" s="819"/>
      <c r="DH33" s="820"/>
      <c r="DI33" s="820"/>
      <c r="DJ33" s="820"/>
      <c r="DK33" s="821"/>
      <c r="DL33" s="819"/>
      <c r="DM33" s="820"/>
      <c r="DN33" s="820"/>
      <c r="DO33" s="820"/>
      <c r="DP33" s="821"/>
      <c r="DQ33" s="819"/>
      <c r="DR33" s="820"/>
      <c r="DS33" s="820"/>
      <c r="DT33" s="820"/>
      <c r="DU33" s="821"/>
      <c r="DV33" s="822"/>
      <c r="DW33" s="823"/>
      <c r="DX33" s="823"/>
      <c r="DY33" s="823"/>
      <c r="DZ33" s="824"/>
      <c r="EA33" s="102"/>
    </row>
    <row r="34" spans="1:131" s="103" customFormat="1" ht="26.25" customHeight="1" x14ac:dyDescent="0.15">
      <c r="A34" s="120">
        <v>7</v>
      </c>
      <c r="B34" s="793" t="s">
        <v>337</v>
      </c>
      <c r="C34" s="794"/>
      <c r="D34" s="794"/>
      <c r="E34" s="794"/>
      <c r="F34" s="794"/>
      <c r="G34" s="794"/>
      <c r="H34" s="794"/>
      <c r="I34" s="794"/>
      <c r="J34" s="794"/>
      <c r="K34" s="794"/>
      <c r="L34" s="794"/>
      <c r="M34" s="794"/>
      <c r="N34" s="794"/>
      <c r="O34" s="794"/>
      <c r="P34" s="795"/>
      <c r="Q34" s="796">
        <v>116</v>
      </c>
      <c r="R34" s="797"/>
      <c r="S34" s="797"/>
      <c r="T34" s="797"/>
      <c r="U34" s="797"/>
      <c r="V34" s="797">
        <v>105</v>
      </c>
      <c r="W34" s="797"/>
      <c r="X34" s="797"/>
      <c r="Y34" s="797"/>
      <c r="Z34" s="797"/>
      <c r="AA34" s="797">
        <v>11</v>
      </c>
      <c r="AB34" s="797"/>
      <c r="AC34" s="797"/>
      <c r="AD34" s="797"/>
      <c r="AE34" s="798"/>
      <c r="AF34" s="799">
        <v>11</v>
      </c>
      <c r="AG34" s="800"/>
      <c r="AH34" s="800"/>
      <c r="AI34" s="800"/>
      <c r="AJ34" s="801"/>
      <c r="AK34" s="868" t="s">
        <v>315</v>
      </c>
      <c r="AL34" s="869"/>
      <c r="AM34" s="869"/>
      <c r="AN34" s="869"/>
      <c r="AO34" s="869"/>
      <c r="AP34" s="869">
        <v>646</v>
      </c>
      <c r="AQ34" s="869"/>
      <c r="AR34" s="869"/>
      <c r="AS34" s="869"/>
      <c r="AT34" s="869"/>
      <c r="AU34" s="871" t="s">
        <v>315</v>
      </c>
      <c r="AV34" s="869"/>
      <c r="AW34" s="869"/>
      <c r="AX34" s="869"/>
      <c r="AY34" s="869"/>
      <c r="AZ34" s="870" t="s">
        <v>315</v>
      </c>
      <c r="BA34" s="870"/>
      <c r="BB34" s="870"/>
      <c r="BC34" s="870"/>
      <c r="BD34" s="870"/>
      <c r="BE34" s="866" t="s">
        <v>338</v>
      </c>
      <c r="BF34" s="866"/>
      <c r="BG34" s="866"/>
      <c r="BH34" s="866"/>
      <c r="BI34" s="867"/>
      <c r="BJ34" s="131"/>
      <c r="BK34" s="131"/>
      <c r="BL34" s="131"/>
      <c r="BM34" s="131"/>
      <c r="BN34" s="131"/>
      <c r="BO34" s="119"/>
      <c r="BP34" s="119"/>
      <c r="BQ34" s="116">
        <v>28</v>
      </c>
      <c r="BR34" s="117"/>
      <c r="BS34" s="806"/>
      <c r="BT34" s="807"/>
      <c r="BU34" s="807"/>
      <c r="BV34" s="807"/>
      <c r="BW34" s="807"/>
      <c r="BX34" s="807"/>
      <c r="BY34" s="807"/>
      <c r="BZ34" s="807"/>
      <c r="CA34" s="807"/>
      <c r="CB34" s="807"/>
      <c r="CC34" s="807"/>
      <c r="CD34" s="807"/>
      <c r="CE34" s="807"/>
      <c r="CF34" s="807"/>
      <c r="CG34" s="808"/>
      <c r="CH34" s="819"/>
      <c r="CI34" s="820"/>
      <c r="CJ34" s="820"/>
      <c r="CK34" s="820"/>
      <c r="CL34" s="821"/>
      <c r="CM34" s="819"/>
      <c r="CN34" s="820"/>
      <c r="CO34" s="820"/>
      <c r="CP34" s="820"/>
      <c r="CQ34" s="821"/>
      <c r="CR34" s="819"/>
      <c r="CS34" s="820"/>
      <c r="CT34" s="820"/>
      <c r="CU34" s="820"/>
      <c r="CV34" s="821"/>
      <c r="CW34" s="819"/>
      <c r="CX34" s="820"/>
      <c r="CY34" s="820"/>
      <c r="CZ34" s="820"/>
      <c r="DA34" s="821"/>
      <c r="DB34" s="819"/>
      <c r="DC34" s="820"/>
      <c r="DD34" s="820"/>
      <c r="DE34" s="820"/>
      <c r="DF34" s="821"/>
      <c r="DG34" s="819"/>
      <c r="DH34" s="820"/>
      <c r="DI34" s="820"/>
      <c r="DJ34" s="820"/>
      <c r="DK34" s="821"/>
      <c r="DL34" s="819"/>
      <c r="DM34" s="820"/>
      <c r="DN34" s="820"/>
      <c r="DO34" s="820"/>
      <c r="DP34" s="821"/>
      <c r="DQ34" s="819"/>
      <c r="DR34" s="820"/>
      <c r="DS34" s="820"/>
      <c r="DT34" s="820"/>
      <c r="DU34" s="821"/>
      <c r="DV34" s="822"/>
      <c r="DW34" s="823"/>
      <c r="DX34" s="823"/>
      <c r="DY34" s="823"/>
      <c r="DZ34" s="824"/>
      <c r="EA34" s="102"/>
    </row>
    <row r="35" spans="1:131" s="103" customFormat="1" ht="26.25" customHeight="1" x14ac:dyDescent="0.15">
      <c r="A35" s="120">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68"/>
      <c r="AL35" s="869"/>
      <c r="AM35" s="869"/>
      <c r="AN35" s="869"/>
      <c r="AO35" s="869"/>
      <c r="AP35" s="869"/>
      <c r="AQ35" s="869"/>
      <c r="AR35" s="869"/>
      <c r="AS35" s="869"/>
      <c r="AT35" s="869"/>
      <c r="AU35" s="869"/>
      <c r="AV35" s="869"/>
      <c r="AW35" s="869"/>
      <c r="AX35" s="869"/>
      <c r="AY35" s="869"/>
      <c r="AZ35" s="870"/>
      <c r="BA35" s="870"/>
      <c r="BB35" s="870"/>
      <c r="BC35" s="870"/>
      <c r="BD35" s="870"/>
      <c r="BE35" s="866"/>
      <c r="BF35" s="866"/>
      <c r="BG35" s="866"/>
      <c r="BH35" s="866"/>
      <c r="BI35" s="867"/>
      <c r="BJ35" s="131"/>
      <c r="BK35" s="131"/>
      <c r="BL35" s="131"/>
      <c r="BM35" s="131"/>
      <c r="BN35" s="131"/>
      <c r="BO35" s="119"/>
      <c r="BP35" s="119"/>
      <c r="BQ35" s="116">
        <v>29</v>
      </c>
      <c r="BR35" s="117"/>
      <c r="BS35" s="806"/>
      <c r="BT35" s="807"/>
      <c r="BU35" s="807"/>
      <c r="BV35" s="807"/>
      <c r="BW35" s="807"/>
      <c r="BX35" s="807"/>
      <c r="BY35" s="807"/>
      <c r="BZ35" s="807"/>
      <c r="CA35" s="807"/>
      <c r="CB35" s="807"/>
      <c r="CC35" s="807"/>
      <c r="CD35" s="807"/>
      <c r="CE35" s="807"/>
      <c r="CF35" s="807"/>
      <c r="CG35" s="808"/>
      <c r="CH35" s="819"/>
      <c r="CI35" s="820"/>
      <c r="CJ35" s="820"/>
      <c r="CK35" s="820"/>
      <c r="CL35" s="821"/>
      <c r="CM35" s="819"/>
      <c r="CN35" s="820"/>
      <c r="CO35" s="820"/>
      <c r="CP35" s="820"/>
      <c r="CQ35" s="821"/>
      <c r="CR35" s="819"/>
      <c r="CS35" s="820"/>
      <c r="CT35" s="820"/>
      <c r="CU35" s="820"/>
      <c r="CV35" s="821"/>
      <c r="CW35" s="819"/>
      <c r="CX35" s="820"/>
      <c r="CY35" s="820"/>
      <c r="CZ35" s="820"/>
      <c r="DA35" s="821"/>
      <c r="DB35" s="819"/>
      <c r="DC35" s="820"/>
      <c r="DD35" s="820"/>
      <c r="DE35" s="820"/>
      <c r="DF35" s="821"/>
      <c r="DG35" s="819"/>
      <c r="DH35" s="820"/>
      <c r="DI35" s="820"/>
      <c r="DJ35" s="820"/>
      <c r="DK35" s="821"/>
      <c r="DL35" s="819"/>
      <c r="DM35" s="820"/>
      <c r="DN35" s="820"/>
      <c r="DO35" s="820"/>
      <c r="DP35" s="821"/>
      <c r="DQ35" s="819"/>
      <c r="DR35" s="820"/>
      <c r="DS35" s="820"/>
      <c r="DT35" s="820"/>
      <c r="DU35" s="821"/>
      <c r="DV35" s="822"/>
      <c r="DW35" s="823"/>
      <c r="DX35" s="823"/>
      <c r="DY35" s="823"/>
      <c r="DZ35" s="824"/>
      <c r="EA35" s="102"/>
    </row>
    <row r="36" spans="1:131" s="103" customFormat="1" ht="26.25" customHeight="1" x14ac:dyDescent="0.15">
      <c r="A36" s="120">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68"/>
      <c r="AL36" s="869"/>
      <c r="AM36" s="869"/>
      <c r="AN36" s="869"/>
      <c r="AO36" s="869"/>
      <c r="AP36" s="869"/>
      <c r="AQ36" s="869"/>
      <c r="AR36" s="869"/>
      <c r="AS36" s="869"/>
      <c r="AT36" s="869"/>
      <c r="AU36" s="869"/>
      <c r="AV36" s="869"/>
      <c r="AW36" s="869"/>
      <c r="AX36" s="869"/>
      <c r="AY36" s="869"/>
      <c r="AZ36" s="870"/>
      <c r="BA36" s="870"/>
      <c r="BB36" s="870"/>
      <c r="BC36" s="870"/>
      <c r="BD36" s="870"/>
      <c r="BE36" s="866"/>
      <c r="BF36" s="866"/>
      <c r="BG36" s="866"/>
      <c r="BH36" s="866"/>
      <c r="BI36" s="867"/>
      <c r="BJ36" s="131"/>
      <c r="BK36" s="131"/>
      <c r="BL36" s="131"/>
      <c r="BM36" s="131"/>
      <c r="BN36" s="131"/>
      <c r="BO36" s="119"/>
      <c r="BP36" s="119"/>
      <c r="BQ36" s="116">
        <v>30</v>
      </c>
      <c r="BR36" s="117"/>
      <c r="BS36" s="806"/>
      <c r="BT36" s="807"/>
      <c r="BU36" s="807"/>
      <c r="BV36" s="807"/>
      <c r="BW36" s="807"/>
      <c r="BX36" s="807"/>
      <c r="BY36" s="807"/>
      <c r="BZ36" s="807"/>
      <c r="CA36" s="807"/>
      <c r="CB36" s="807"/>
      <c r="CC36" s="807"/>
      <c r="CD36" s="807"/>
      <c r="CE36" s="807"/>
      <c r="CF36" s="807"/>
      <c r="CG36" s="808"/>
      <c r="CH36" s="819"/>
      <c r="CI36" s="820"/>
      <c r="CJ36" s="820"/>
      <c r="CK36" s="820"/>
      <c r="CL36" s="821"/>
      <c r="CM36" s="819"/>
      <c r="CN36" s="820"/>
      <c r="CO36" s="820"/>
      <c r="CP36" s="820"/>
      <c r="CQ36" s="821"/>
      <c r="CR36" s="819"/>
      <c r="CS36" s="820"/>
      <c r="CT36" s="820"/>
      <c r="CU36" s="820"/>
      <c r="CV36" s="821"/>
      <c r="CW36" s="819"/>
      <c r="CX36" s="820"/>
      <c r="CY36" s="820"/>
      <c r="CZ36" s="820"/>
      <c r="DA36" s="821"/>
      <c r="DB36" s="819"/>
      <c r="DC36" s="820"/>
      <c r="DD36" s="820"/>
      <c r="DE36" s="820"/>
      <c r="DF36" s="821"/>
      <c r="DG36" s="819"/>
      <c r="DH36" s="820"/>
      <c r="DI36" s="820"/>
      <c r="DJ36" s="820"/>
      <c r="DK36" s="821"/>
      <c r="DL36" s="819"/>
      <c r="DM36" s="820"/>
      <c r="DN36" s="820"/>
      <c r="DO36" s="820"/>
      <c r="DP36" s="821"/>
      <c r="DQ36" s="819"/>
      <c r="DR36" s="820"/>
      <c r="DS36" s="820"/>
      <c r="DT36" s="820"/>
      <c r="DU36" s="821"/>
      <c r="DV36" s="822"/>
      <c r="DW36" s="823"/>
      <c r="DX36" s="823"/>
      <c r="DY36" s="823"/>
      <c r="DZ36" s="824"/>
      <c r="EA36" s="102"/>
    </row>
    <row r="37" spans="1:131" s="103" customFormat="1" ht="26.25" customHeight="1" x14ac:dyDescent="0.15">
      <c r="A37" s="120">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68"/>
      <c r="AL37" s="869"/>
      <c r="AM37" s="869"/>
      <c r="AN37" s="869"/>
      <c r="AO37" s="869"/>
      <c r="AP37" s="869"/>
      <c r="AQ37" s="869"/>
      <c r="AR37" s="869"/>
      <c r="AS37" s="869"/>
      <c r="AT37" s="869"/>
      <c r="AU37" s="869"/>
      <c r="AV37" s="869"/>
      <c r="AW37" s="869"/>
      <c r="AX37" s="869"/>
      <c r="AY37" s="869"/>
      <c r="AZ37" s="870"/>
      <c r="BA37" s="870"/>
      <c r="BB37" s="870"/>
      <c r="BC37" s="870"/>
      <c r="BD37" s="870"/>
      <c r="BE37" s="866"/>
      <c r="BF37" s="866"/>
      <c r="BG37" s="866"/>
      <c r="BH37" s="866"/>
      <c r="BI37" s="867"/>
      <c r="BJ37" s="131"/>
      <c r="BK37" s="131"/>
      <c r="BL37" s="131"/>
      <c r="BM37" s="131"/>
      <c r="BN37" s="131"/>
      <c r="BO37" s="119"/>
      <c r="BP37" s="119"/>
      <c r="BQ37" s="116">
        <v>31</v>
      </c>
      <c r="BR37" s="117"/>
      <c r="BS37" s="806"/>
      <c r="BT37" s="807"/>
      <c r="BU37" s="807"/>
      <c r="BV37" s="807"/>
      <c r="BW37" s="807"/>
      <c r="BX37" s="807"/>
      <c r="BY37" s="807"/>
      <c r="BZ37" s="807"/>
      <c r="CA37" s="807"/>
      <c r="CB37" s="807"/>
      <c r="CC37" s="807"/>
      <c r="CD37" s="807"/>
      <c r="CE37" s="807"/>
      <c r="CF37" s="807"/>
      <c r="CG37" s="808"/>
      <c r="CH37" s="819"/>
      <c r="CI37" s="820"/>
      <c r="CJ37" s="820"/>
      <c r="CK37" s="820"/>
      <c r="CL37" s="821"/>
      <c r="CM37" s="819"/>
      <c r="CN37" s="820"/>
      <c r="CO37" s="820"/>
      <c r="CP37" s="820"/>
      <c r="CQ37" s="821"/>
      <c r="CR37" s="819"/>
      <c r="CS37" s="820"/>
      <c r="CT37" s="820"/>
      <c r="CU37" s="820"/>
      <c r="CV37" s="821"/>
      <c r="CW37" s="819"/>
      <c r="CX37" s="820"/>
      <c r="CY37" s="820"/>
      <c r="CZ37" s="820"/>
      <c r="DA37" s="821"/>
      <c r="DB37" s="819"/>
      <c r="DC37" s="820"/>
      <c r="DD37" s="820"/>
      <c r="DE37" s="820"/>
      <c r="DF37" s="821"/>
      <c r="DG37" s="819"/>
      <c r="DH37" s="820"/>
      <c r="DI37" s="820"/>
      <c r="DJ37" s="820"/>
      <c r="DK37" s="821"/>
      <c r="DL37" s="819"/>
      <c r="DM37" s="820"/>
      <c r="DN37" s="820"/>
      <c r="DO37" s="820"/>
      <c r="DP37" s="821"/>
      <c r="DQ37" s="819"/>
      <c r="DR37" s="820"/>
      <c r="DS37" s="820"/>
      <c r="DT37" s="820"/>
      <c r="DU37" s="821"/>
      <c r="DV37" s="822"/>
      <c r="DW37" s="823"/>
      <c r="DX37" s="823"/>
      <c r="DY37" s="823"/>
      <c r="DZ37" s="824"/>
      <c r="EA37" s="102"/>
    </row>
    <row r="38" spans="1:131" s="103" customFormat="1" ht="26.25" customHeight="1" x14ac:dyDescent="0.15">
      <c r="A38" s="120">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68"/>
      <c r="AL38" s="869"/>
      <c r="AM38" s="869"/>
      <c r="AN38" s="869"/>
      <c r="AO38" s="869"/>
      <c r="AP38" s="869"/>
      <c r="AQ38" s="869"/>
      <c r="AR38" s="869"/>
      <c r="AS38" s="869"/>
      <c r="AT38" s="869"/>
      <c r="AU38" s="869"/>
      <c r="AV38" s="869"/>
      <c r="AW38" s="869"/>
      <c r="AX38" s="869"/>
      <c r="AY38" s="869"/>
      <c r="AZ38" s="870"/>
      <c r="BA38" s="870"/>
      <c r="BB38" s="870"/>
      <c r="BC38" s="870"/>
      <c r="BD38" s="870"/>
      <c r="BE38" s="866"/>
      <c r="BF38" s="866"/>
      <c r="BG38" s="866"/>
      <c r="BH38" s="866"/>
      <c r="BI38" s="867"/>
      <c r="BJ38" s="131"/>
      <c r="BK38" s="131"/>
      <c r="BL38" s="131"/>
      <c r="BM38" s="131"/>
      <c r="BN38" s="131"/>
      <c r="BO38" s="119"/>
      <c r="BP38" s="119"/>
      <c r="BQ38" s="116">
        <v>32</v>
      </c>
      <c r="BR38" s="117"/>
      <c r="BS38" s="806"/>
      <c r="BT38" s="807"/>
      <c r="BU38" s="807"/>
      <c r="BV38" s="807"/>
      <c r="BW38" s="807"/>
      <c r="BX38" s="807"/>
      <c r="BY38" s="807"/>
      <c r="BZ38" s="807"/>
      <c r="CA38" s="807"/>
      <c r="CB38" s="807"/>
      <c r="CC38" s="807"/>
      <c r="CD38" s="807"/>
      <c r="CE38" s="807"/>
      <c r="CF38" s="807"/>
      <c r="CG38" s="808"/>
      <c r="CH38" s="819"/>
      <c r="CI38" s="820"/>
      <c r="CJ38" s="820"/>
      <c r="CK38" s="820"/>
      <c r="CL38" s="821"/>
      <c r="CM38" s="819"/>
      <c r="CN38" s="820"/>
      <c r="CO38" s="820"/>
      <c r="CP38" s="820"/>
      <c r="CQ38" s="821"/>
      <c r="CR38" s="819"/>
      <c r="CS38" s="820"/>
      <c r="CT38" s="820"/>
      <c r="CU38" s="820"/>
      <c r="CV38" s="821"/>
      <c r="CW38" s="819"/>
      <c r="CX38" s="820"/>
      <c r="CY38" s="820"/>
      <c r="CZ38" s="820"/>
      <c r="DA38" s="821"/>
      <c r="DB38" s="819"/>
      <c r="DC38" s="820"/>
      <c r="DD38" s="820"/>
      <c r="DE38" s="820"/>
      <c r="DF38" s="821"/>
      <c r="DG38" s="819"/>
      <c r="DH38" s="820"/>
      <c r="DI38" s="820"/>
      <c r="DJ38" s="820"/>
      <c r="DK38" s="821"/>
      <c r="DL38" s="819"/>
      <c r="DM38" s="820"/>
      <c r="DN38" s="820"/>
      <c r="DO38" s="820"/>
      <c r="DP38" s="821"/>
      <c r="DQ38" s="819"/>
      <c r="DR38" s="820"/>
      <c r="DS38" s="820"/>
      <c r="DT38" s="820"/>
      <c r="DU38" s="821"/>
      <c r="DV38" s="822"/>
      <c r="DW38" s="823"/>
      <c r="DX38" s="823"/>
      <c r="DY38" s="823"/>
      <c r="DZ38" s="824"/>
      <c r="EA38" s="102"/>
    </row>
    <row r="39" spans="1:131" s="103" customFormat="1" ht="26.25" customHeight="1" x14ac:dyDescent="0.15">
      <c r="A39" s="120">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68"/>
      <c r="AL39" s="869"/>
      <c r="AM39" s="869"/>
      <c r="AN39" s="869"/>
      <c r="AO39" s="869"/>
      <c r="AP39" s="869"/>
      <c r="AQ39" s="869"/>
      <c r="AR39" s="869"/>
      <c r="AS39" s="869"/>
      <c r="AT39" s="869"/>
      <c r="AU39" s="869"/>
      <c r="AV39" s="869"/>
      <c r="AW39" s="869"/>
      <c r="AX39" s="869"/>
      <c r="AY39" s="869"/>
      <c r="AZ39" s="870"/>
      <c r="BA39" s="870"/>
      <c r="BB39" s="870"/>
      <c r="BC39" s="870"/>
      <c r="BD39" s="870"/>
      <c r="BE39" s="866"/>
      <c r="BF39" s="866"/>
      <c r="BG39" s="866"/>
      <c r="BH39" s="866"/>
      <c r="BI39" s="867"/>
      <c r="BJ39" s="131"/>
      <c r="BK39" s="131"/>
      <c r="BL39" s="131"/>
      <c r="BM39" s="131"/>
      <c r="BN39" s="131"/>
      <c r="BO39" s="119"/>
      <c r="BP39" s="119"/>
      <c r="BQ39" s="116">
        <v>33</v>
      </c>
      <c r="BR39" s="117"/>
      <c r="BS39" s="806"/>
      <c r="BT39" s="807"/>
      <c r="BU39" s="807"/>
      <c r="BV39" s="807"/>
      <c r="BW39" s="807"/>
      <c r="BX39" s="807"/>
      <c r="BY39" s="807"/>
      <c r="BZ39" s="807"/>
      <c r="CA39" s="807"/>
      <c r="CB39" s="807"/>
      <c r="CC39" s="807"/>
      <c r="CD39" s="807"/>
      <c r="CE39" s="807"/>
      <c r="CF39" s="807"/>
      <c r="CG39" s="808"/>
      <c r="CH39" s="819"/>
      <c r="CI39" s="820"/>
      <c r="CJ39" s="820"/>
      <c r="CK39" s="820"/>
      <c r="CL39" s="821"/>
      <c r="CM39" s="819"/>
      <c r="CN39" s="820"/>
      <c r="CO39" s="820"/>
      <c r="CP39" s="820"/>
      <c r="CQ39" s="821"/>
      <c r="CR39" s="819"/>
      <c r="CS39" s="820"/>
      <c r="CT39" s="820"/>
      <c r="CU39" s="820"/>
      <c r="CV39" s="821"/>
      <c r="CW39" s="819"/>
      <c r="CX39" s="820"/>
      <c r="CY39" s="820"/>
      <c r="CZ39" s="820"/>
      <c r="DA39" s="821"/>
      <c r="DB39" s="819"/>
      <c r="DC39" s="820"/>
      <c r="DD39" s="820"/>
      <c r="DE39" s="820"/>
      <c r="DF39" s="821"/>
      <c r="DG39" s="819"/>
      <c r="DH39" s="820"/>
      <c r="DI39" s="820"/>
      <c r="DJ39" s="820"/>
      <c r="DK39" s="821"/>
      <c r="DL39" s="819"/>
      <c r="DM39" s="820"/>
      <c r="DN39" s="820"/>
      <c r="DO39" s="820"/>
      <c r="DP39" s="821"/>
      <c r="DQ39" s="819"/>
      <c r="DR39" s="820"/>
      <c r="DS39" s="820"/>
      <c r="DT39" s="820"/>
      <c r="DU39" s="821"/>
      <c r="DV39" s="822"/>
      <c r="DW39" s="823"/>
      <c r="DX39" s="823"/>
      <c r="DY39" s="823"/>
      <c r="DZ39" s="824"/>
      <c r="EA39" s="102"/>
    </row>
    <row r="40" spans="1:131" s="103" customFormat="1" ht="26.25" customHeight="1" x14ac:dyDescent="0.15">
      <c r="A40" s="115">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68"/>
      <c r="AL40" s="869"/>
      <c r="AM40" s="869"/>
      <c r="AN40" s="869"/>
      <c r="AO40" s="869"/>
      <c r="AP40" s="869"/>
      <c r="AQ40" s="869"/>
      <c r="AR40" s="869"/>
      <c r="AS40" s="869"/>
      <c r="AT40" s="869"/>
      <c r="AU40" s="869"/>
      <c r="AV40" s="869"/>
      <c r="AW40" s="869"/>
      <c r="AX40" s="869"/>
      <c r="AY40" s="869"/>
      <c r="AZ40" s="870"/>
      <c r="BA40" s="870"/>
      <c r="BB40" s="870"/>
      <c r="BC40" s="870"/>
      <c r="BD40" s="870"/>
      <c r="BE40" s="866"/>
      <c r="BF40" s="866"/>
      <c r="BG40" s="866"/>
      <c r="BH40" s="866"/>
      <c r="BI40" s="867"/>
      <c r="BJ40" s="131"/>
      <c r="BK40" s="131"/>
      <c r="BL40" s="131"/>
      <c r="BM40" s="131"/>
      <c r="BN40" s="131"/>
      <c r="BO40" s="119"/>
      <c r="BP40" s="119"/>
      <c r="BQ40" s="116">
        <v>34</v>
      </c>
      <c r="BR40" s="117"/>
      <c r="BS40" s="806"/>
      <c r="BT40" s="807"/>
      <c r="BU40" s="807"/>
      <c r="BV40" s="807"/>
      <c r="BW40" s="807"/>
      <c r="BX40" s="807"/>
      <c r="BY40" s="807"/>
      <c r="BZ40" s="807"/>
      <c r="CA40" s="807"/>
      <c r="CB40" s="807"/>
      <c r="CC40" s="807"/>
      <c r="CD40" s="807"/>
      <c r="CE40" s="807"/>
      <c r="CF40" s="807"/>
      <c r="CG40" s="808"/>
      <c r="CH40" s="819"/>
      <c r="CI40" s="820"/>
      <c r="CJ40" s="820"/>
      <c r="CK40" s="820"/>
      <c r="CL40" s="821"/>
      <c r="CM40" s="819"/>
      <c r="CN40" s="820"/>
      <c r="CO40" s="820"/>
      <c r="CP40" s="820"/>
      <c r="CQ40" s="821"/>
      <c r="CR40" s="819"/>
      <c r="CS40" s="820"/>
      <c r="CT40" s="820"/>
      <c r="CU40" s="820"/>
      <c r="CV40" s="821"/>
      <c r="CW40" s="819"/>
      <c r="CX40" s="820"/>
      <c r="CY40" s="820"/>
      <c r="CZ40" s="820"/>
      <c r="DA40" s="821"/>
      <c r="DB40" s="819"/>
      <c r="DC40" s="820"/>
      <c r="DD40" s="820"/>
      <c r="DE40" s="820"/>
      <c r="DF40" s="821"/>
      <c r="DG40" s="819"/>
      <c r="DH40" s="820"/>
      <c r="DI40" s="820"/>
      <c r="DJ40" s="820"/>
      <c r="DK40" s="821"/>
      <c r="DL40" s="819"/>
      <c r="DM40" s="820"/>
      <c r="DN40" s="820"/>
      <c r="DO40" s="820"/>
      <c r="DP40" s="821"/>
      <c r="DQ40" s="819"/>
      <c r="DR40" s="820"/>
      <c r="DS40" s="820"/>
      <c r="DT40" s="820"/>
      <c r="DU40" s="821"/>
      <c r="DV40" s="822"/>
      <c r="DW40" s="823"/>
      <c r="DX40" s="823"/>
      <c r="DY40" s="823"/>
      <c r="DZ40" s="824"/>
      <c r="EA40" s="102"/>
    </row>
    <row r="41" spans="1:131" s="103" customFormat="1" ht="26.25" customHeight="1" x14ac:dyDescent="0.15">
      <c r="A41" s="115">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68"/>
      <c r="AL41" s="869"/>
      <c r="AM41" s="869"/>
      <c r="AN41" s="869"/>
      <c r="AO41" s="869"/>
      <c r="AP41" s="869"/>
      <c r="AQ41" s="869"/>
      <c r="AR41" s="869"/>
      <c r="AS41" s="869"/>
      <c r="AT41" s="869"/>
      <c r="AU41" s="869"/>
      <c r="AV41" s="869"/>
      <c r="AW41" s="869"/>
      <c r="AX41" s="869"/>
      <c r="AY41" s="869"/>
      <c r="AZ41" s="870"/>
      <c r="BA41" s="870"/>
      <c r="BB41" s="870"/>
      <c r="BC41" s="870"/>
      <c r="BD41" s="870"/>
      <c r="BE41" s="866"/>
      <c r="BF41" s="866"/>
      <c r="BG41" s="866"/>
      <c r="BH41" s="866"/>
      <c r="BI41" s="867"/>
      <c r="BJ41" s="131"/>
      <c r="BK41" s="131"/>
      <c r="BL41" s="131"/>
      <c r="BM41" s="131"/>
      <c r="BN41" s="131"/>
      <c r="BO41" s="119"/>
      <c r="BP41" s="119"/>
      <c r="BQ41" s="116">
        <v>35</v>
      </c>
      <c r="BR41" s="117"/>
      <c r="BS41" s="806"/>
      <c r="BT41" s="807"/>
      <c r="BU41" s="807"/>
      <c r="BV41" s="807"/>
      <c r="BW41" s="807"/>
      <c r="BX41" s="807"/>
      <c r="BY41" s="807"/>
      <c r="BZ41" s="807"/>
      <c r="CA41" s="807"/>
      <c r="CB41" s="807"/>
      <c r="CC41" s="807"/>
      <c r="CD41" s="807"/>
      <c r="CE41" s="807"/>
      <c r="CF41" s="807"/>
      <c r="CG41" s="808"/>
      <c r="CH41" s="819"/>
      <c r="CI41" s="820"/>
      <c r="CJ41" s="820"/>
      <c r="CK41" s="820"/>
      <c r="CL41" s="821"/>
      <c r="CM41" s="819"/>
      <c r="CN41" s="820"/>
      <c r="CO41" s="820"/>
      <c r="CP41" s="820"/>
      <c r="CQ41" s="821"/>
      <c r="CR41" s="819"/>
      <c r="CS41" s="820"/>
      <c r="CT41" s="820"/>
      <c r="CU41" s="820"/>
      <c r="CV41" s="821"/>
      <c r="CW41" s="819"/>
      <c r="CX41" s="820"/>
      <c r="CY41" s="820"/>
      <c r="CZ41" s="820"/>
      <c r="DA41" s="821"/>
      <c r="DB41" s="819"/>
      <c r="DC41" s="820"/>
      <c r="DD41" s="820"/>
      <c r="DE41" s="820"/>
      <c r="DF41" s="821"/>
      <c r="DG41" s="819"/>
      <c r="DH41" s="820"/>
      <c r="DI41" s="820"/>
      <c r="DJ41" s="820"/>
      <c r="DK41" s="821"/>
      <c r="DL41" s="819"/>
      <c r="DM41" s="820"/>
      <c r="DN41" s="820"/>
      <c r="DO41" s="820"/>
      <c r="DP41" s="821"/>
      <c r="DQ41" s="819"/>
      <c r="DR41" s="820"/>
      <c r="DS41" s="820"/>
      <c r="DT41" s="820"/>
      <c r="DU41" s="821"/>
      <c r="DV41" s="822"/>
      <c r="DW41" s="823"/>
      <c r="DX41" s="823"/>
      <c r="DY41" s="823"/>
      <c r="DZ41" s="824"/>
      <c r="EA41" s="102"/>
    </row>
    <row r="42" spans="1:131" s="103" customFormat="1" ht="26.25" customHeight="1" x14ac:dyDescent="0.15">
      <c r="A42" s="115">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68"/>
      <c r="AL42" s="869"/>
      <c r="AM42" s="869"/>
      <c r="AN42" s="869"/>
      <c r="AO42" s="869"/>
      <c r="AP42" s="869"/>
      <c r="AQ42" s="869"/>
      <c r="AR42" s="869"/>
      <c r="AS42" s="869"/>
      <c r="AT42" s="869"/>
      <c r="AU42" s="869"/>
      <c r="AV42" s="869"/>
      <c r="AW42" s="869"/>
      <c r="AX42" s="869"/>
      <c r="AY42" s="869"/>
      <c r="AZ42" s="870"/>
      <c r="BA42" s="870"/>
      <c r="BB42" s="870"/>
      <c r="BC42" s="870"/>
      <c r="BD42" s="870"/>
      <c r="BE42" s="866"/>
      <c r="BF42" s="866"/>
      <c r="BG42" s="866"/>
      <c r="BH42" s="866"/>
      <c r="BI42" s="867"/>
      <c r="BJ42" s="131"/>
      <c r="BK42" s="131"/>
      <c r="BL42" s="131"/>
      <c r="BM42" s="131"/>
      <c r="BN42" s="131"/>
      <c r="BO42" s="119"/>
      <c r="BP42" s="119"/>
      <c r="BQ42" s="116">
        <v>36</v>
      </c>
      <c r="BR42" s="117"/>
      <c r="BS42" s="806"/>
      <c r="BT42" s="807"/>
      <c r="BU42" s="807"/>
      <c r="BV42" s="807"/>
      <c r="BW42" s="807"/>
      <c r="BX42" s="807"/>
      <c r="BY42" s="807"/>
      <c r="BZ42" s="807"/>
      <c r="CA42" s="807"/>
      <c r="CB42" s="807"/>
      <c r="CC42" s="807"/>
      <c r="CD42" s="807"/>
      <c r="CE42" s="807"/>
      <c r="CF42" s="807"/>
      <c r="CG42" s="808"/>
      <c r="CH42" s="819"/>
      <c r="CI42" s="820"/>
      <c r="CJ42" s="820"/>
      <c r="CK42" s="820"/>
      <c r="CL42" s="821"/>
      <c r="CM42" s="819"/>
      <c r="CN42" s="820"/>
      <c r="CO42" s="820"/>
      <c r="CP42" s="820"/>
      <c r="CQ42" s="821"/>
      <c r="CR42" s="819"/>
      <c r="CS42" s="820"/>
      <c r="CT42" s="820"/>
      <c r="CU42" s="820"/>
      <c r="CV42" s="821"/>
      <c r="CW42" s="819"/>
      <c r="CX42" s="820"/>
      <c r="CY42" s="820"/>
      <c r="CZ42" s="820"/>
      <c r="DA42" s="821"/>
      <c r="DB42" s="819"/>
      <c r="DC42" s="820"/>
      <c r="DD42" s="820"/>
      <c r="DE42" s="820"/>
      <c r="DF42" s="821"/>
      <c r="DG42" s="819"/>
      <c r="DH42" s="820"/>
      <c r="DI42" s="820"/>
      <c r="DJ42" s="820"/>
      <c r="DK42" s="821"/>
      <c r="DL42" s="819"/>
      <c r="DM42" s="820"/>
      <c r="DN42" s="820"/>
      <c r="DO42" s="820"/>
      <c r="DP42" s="821"/>
      <c r="DQ42" s="819"/>
      <c r="DR42" s="820"/>
      <c r="DS42" s="820"/>
      <c r="DT42" s="820"/>
      <c r="DU42" s="821"/>
      <c r="DV42" s="822"/>
      <c r="DW42" s="823"/>
      <c r="DX42" s="823"/>
      <c r="DY42" s="823"/>
      <c r="DZ42" s="824"/>
      <c r="EA42" s="102"/>
    </row>
    <row r="43" spans="1:131" s="103" customFormat="1" ht="26.25" customHeight="1" x14ac:dyDescent="0.15">
      <c r="A43" s="115">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68"/>
      <c r="AL43" s="869"/>
      <c r="AM43" s="869"/>
      <c r="AN43" s="869"/>
      <c r="AO43" s="869"/>
      <c r="AP43" s="869"/>
      <c r="AQ43" s="869"/>
      <c r="AR43" s="869"/>
      <c r="AS43" s="869"/>
      <c r="AT43" s="869"/>
      <c r="AU43" s="869"/>
      <c r="AV43" s="869"/>
      <c r="AW43" s="869"/>
      <c r="AX43" s="869"/>
      <c r="AY43" s="869"/>
      <c r="AZ43" s="870"/>
      <c r="BA43" s="870"/>
      <c r="BB43" s="870"/>
      <c r="BC43" s="870"/>
      <c r="BD43" s="870"/>
      <c r="BE43" s="866"/>
      <c r="BF43" s="866"/>
      <c r="BG43" s="866"/>
      <c r="BH43" s="866"/>
      <c r="BI43" s="867"/>
      <c r="BJ43" s="131"/>
      <c r="BK43" s="131"/>
      <c r="BL43" s="131"/>
      <c r="BM43" s="131"/>
      <c r="BN43" s="131"/>
      <c r="BO43" s="119"/>
      <c r="BP43" s="119"/>
      <c r="BQ43" s="116">
        <v>37</v>
      </c>
      <c r="BR43" s="117"/>
      <c r="BS43" s="806"/>
      <c r="BT43" s="807"/>
      <c r="BU43" s="807"/>
      <c r="BV43" s="807"/>
      <c r="BW43" s="807"/>
      <c r="BX43" s="807"/>
      <c r="BY43" s="807"/>
      <c r="BZ43" s="807"/>
      <c r="CA43" s="807"/>
      <c r="CB43" s="807"/>
      <c r="CC43" s="807"/>
      <c r="CD43" s="807"/>
      <c r="CE43" s="807"/>
      <c r="CF43" s="807"/>
      <c r="CG43" s="808"/>
      <c r="CH43" s="819"/>
      <c r="CI43" s="820"/>
      <c r="CJ43" s="820"/>
      <c r="CK43" s="820"/>
      <c r="CL43" s="821"/>
      <c r="CM43" s="819"/>
      <c r="CN43" s="820"/>
      <c r="CO43" s="820"/>
      <c r="CP43" s="820"/>
      <c r="CQ43" s="821"/>
      <c r="CR43" s="819"/>
      <c r="CS43" s="820"/>
      <c r="CT43" s="820"/>
      <c r="CU43" s="820"/>
      <c r="CV43" s="821"/>
      <c r="CW43" s="819"/>
      <c r="CX43" s="820"/>
      <c r="CY43" s="820"/>
      <c r="CZ43" s="820"/>
      <c r="DA43" s="821"/>
      <c r="DB43" s="819"/>
      <c r="DC43" s="820"/>
      <c r="DD43" s="820"/>
      <c r="DE43" s="820"/>
      <c r="DF43" s="821"/>
      <c r="DG43" s="819"/>
      <c r="DH43" s="820"/>
      <c r="DI43" s="820"/>
      <c r="DJ43" s="820"/>
      <c r="DK43" s="821"/>
      <c r="DL43" s="819"/>
      <c r="DM43" s="820"/>
      <c r="DN43" s="820"/>
      <c r="DO43" s="820"/>
      <c r="DP43" s="821"/>
      <c r="DQ43" s="819"/>
      <c r="DR43" s="820"/>
      <c r="DS43" s="820"/>
      <c r="DT43" s="820"/>
      <c r="DU43" s="821"/>
      <c r="DV43" s="822"/>
      <c r="DW43" s="823"/>
      <c r="DX43" s="823"/>
      <c r="DY43" s="823"/>
      <c r="DZ43" s="824"/>
      <c r="EA43" s="102"/>
    </row>
    <row r="44" spans="1:131" s="103" customFormat="1" ht="26.25" customHeight="1" x14ac:dyDescent="0.15">
      <c r="A44" s="115">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68"/>
      <c r="AL44" s="869"/>
      <c r="AM44" s="869"/>
      <c r="AN44" s="869"/>
      <c r="AO44" s="869"/>
      <c r="AP44" s="869"/>
      <c r="AQ44" s="869"/>
      <c r="AR44" s="869"/>
      <c r="AS44" s="869"/>
      <c r="AT44" s="869"/>
      <c r="AU44" s="869"/>
      <c r="AV44" s="869"/>
      <c r="AW44" s="869"/>
      <c r="AX44" s="869"/>
      <c r="AY44" s="869"/>
      <c r="AZ44" s="870"/>
      <c r="BA44" s="870"/>
      <c r="BB44" s="870"/>
      <c r="BC44" s="870"/>
      <c r="BD44" s="870"/>
      <c r="BE44" s="866"/>
      <c r="BF44" s="866"/>
      <c r="BG44" s="866"/>
      <c r="BH44" s="866"/>
      <c r="BI44" s="867"/>
      <c r="BJ44" s="131"/>
      <c r="BK44" s="131"/>
      <c r="BL44" s="131"/>
      <c r="BM44" s="131"/>
      <c r="BN44" s="131"/>
      <c r="BO44" s="119"/>
      <c r="BP44" s="119"/>
      <c r="BQ44" s="116">
        <v>38</v>
      </c>
      <c r="BR44" s="117"/>
      <c r="BS44" s="806"/>
      <c r="BT44" s="807"/>
      <c r="BU44" s="807"/>
      <c r="BV44" s="807"/>
      <c r="BW44" s="807"/>
      <c r="BX44" s="807"/>
      <c r="BY44" s="807"/>
      <c r="BZ44" s="807"/>
      <c r="CA44" s="807"/>
      <c r="CB44" s="807"/>
      <c r="CC44" s="807"/>
      <c r="CD44" s="807"/>
      <c r="CE44" s="807"/>
      <c r="CF44" s="807"/>
      <c r="CG44" s="808"/>
      <c r="CH44" s="819"/>
      <c r="CI44" s="820"/>
      <c r="CJ44" s="820"/>
      <c r="CK44" s="820"/>
      <c r="CL44" s="821"/>
      <c r="CM44" s="819"/>
      <c r="CN44" s="820"/>
      <c r="CO44" s="820"/>
      <c r="CP44" s="820"/>
      <c r="CQ44" s="821"/>
      <c r="CR44" s="819"/>
      <c r="CS44" s="820"/>
      <c r="CT44" s="820"/>
      <c r="CU44" s="820"/>
      <c r="CV44" s="821"/>
      <c r="CW44" s="819"/>
      <c r="CX44" s="820"/>
      <c r="CY44" s="820"/>
      <c r="CZ44" s="820"/>
      <c r="DA44" s="821"/>
      <c r="DB44" s="819"/>
      <c r="DC44" s="820"/>
      <c r="DD44" s="820"/>
      <c r="DE44" s="820"/>
      <c r="DF44" s="821"/>
      <c r="DG44" s="819"/>
      <c r="DH44" s="820"/>
      <c r="DI44" s="820"/>
      <c r="DJ44" s="820"/>
      <c r="DK44" s="821"/>
      <c r="DL44" s="819"/>
      <c r="DM44" s="820"/>
      <c r="DN44" s="820"/>
      <c r="DO44" s="820"/>
      <c r="DP44" s="821"/>
      <c r="DQ44" s="819"/>
      <c r="DR44" s="820"/>
      <c r="DS44" s="820"/>
      <c r="DT44" s="820"/>
      <c r="DU44" s="821"/>
      <c r="DV44" s="822"/>
      <c r="DW44" s="823"/>
      <c r="DX44" s="823"/>
      <c r="DY44" s="823"/>
      <c r="DZ44" s="824"/>
      <c r="EA44" s="102"/>
    </row>
    <row r="45" spans="1:131" s="103" customFormat="1" ht="26.25" customHeight="1" x14ac:dyDescent="0.15">
      <c r="A45" s="115">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68"/>
      <c r="AL45" s="869"/>
      <c r="AM45" s="869"/>
      <c r="AN45" s="869"/>
      <c r="AO45" s="869"/>
      <c r="AP45" s="869"/>
      <c r="AQ45" s="869"/>
      <c r="AR45" s="869"/>
      <c r="AS45" s="869"/>
      <c r="AT45" s="869"/>
      <c r="AU45" s="869"/>
      <c r="AV45" s="869"/>
      <c r="AW45" s="869"/>
      <c r="AX45" s="869"/>
      <c r="AY45" s="869"/>
      <c r="AZ45" s="870"/>
      <c r="BA45" s="870"/>
      <c r="BB45" s="870"/>
      <c r="BC45" s="870"/>
      <c r="BD45" s="870"/>
      <c r="BE45" s="866"/>
      <c r="BF45" s="866"/>
      <c r="BG45" s="866"/>
      <c r="BH45" s="866"/>
      <c r="BI45" s="867"/>
      <c r="BJ45" s="131"/>
      <c r="BK45" s="131"/>
      <c r="BL45" s="131"/>
      <c r="BM45" s="131"/>
      <c r="BN45" s="131"/>
      <c r="BO45" s="119"/>
      <c r="BP45" s="119"/>
      <c r="BQ45" s="116">
        <v>39</v>
      </c>
      <c r="BR45" s="117"/>
      <c r="BS45" s="806"/>
      <c r="BT45" s="807"/>
      <c r="BU45" s="807"/>
      <c r="BV45" s="807"/>
      <c r="BW45" s="807"/>
      <c r="BX45" s="807"/>
      <c r="BY45" s="807"/>
      <c r="BZ45" s="807"/>
      <c r="CA45" s="807"/>
      <c r="CB45" s="807"/>
      <c r="CC45" s="807"/>
      <c r="CD45" s="807"/>
      <c r="CE45" s="807"/>
      <c r="CF45" s="807"/>
      <c r="CG45" s="808"/>
      <c r="CH45" s="819"/>
      <c r="CI45" s="820"/>
      <c r="CJ45" s="820"/>
      <c r="CK45" s="820"/>
      <c r="CL45" s="821"/>
      <c r="CM45" s="819"/>
      <c r="CN45" s="820"/>
      <c r="CO45" s="820"/>
      <c r="CP45" s="820"/>
      <c r="CQ45" s="821"/>
      <c r="CR45" s="819"/>
      <c r="CS45" s="820"/>
      <c r="CT45" s="820"/>
      <c r="CU45" s="820"/>
      <c r="CV45" s="821"/>
      <c r="CW45" s="819"/>
      <c r="CX45" s="820"/>
      <c r="CY45" s="820"/>
      <c r="CZ45" s="820"/>
      <c r="DA45" s="821"/>
      <c r="DB45" s="819"/>
      <c r="DC45" s="820"/>
      <c r="DD45" s="820"/>
      <c r="DE45" s="820"/>
      <c r="DF45" s="821"/>
      <c r="DG45" s="819"/>
      <c r="DH45" s="820"/>
      <c r="DI45" s="820"/>
      <c r="DJ45" s="820"/>
      <c r="DK45" s="821"/>
      <c r="DL45" s="819"/>
      <c r="DM45" s="820"/>
      <c r="DN45" s="820"/>
      <c r="DO45" s="820"/>
      <c r="DP45" s="821"/>
      <c r="DQ45" s="819"/>
      <c r="DR45" s="820"/>
      <c r="DS45" s="820"/>
      <c r="DT45" s="820"/>
      <c r="DU45" s="821"/>
      <c r="DV45" s="822"/>
      <c r="DW45" s="823"/>
      <c r="DX45" s="823"/>
      <c r="DY45" s="823"/>
      <c r="DZ45" s="824"/>
      <c r="EA45" s="102"/>
    </row>
    <row r="46" spans="1:131" s="103" customFormat="1" ht="26.25" customHeight="1" x14ac:dyDescent="0.15">
      <c r="A46" s="115">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68"/>
      <c r="AL46" s="869"/>
      <c r="AM46" s="869"/>
      <c r="AN46" s="869"/>
      <c r="AO46" s="869"/>
      <c r="AP46" s="869"/>
      <c r="AQ46" s="869"/>
      <c r="AR46" s="869"/>
      <c r="AS46" s="869"/>
      <c r="AT46" s="869"/>
      <c r="AU46" s="869"/>
      <c r="AV46" s="869"/>
      <c r="AW46" s="869"/>
      <c r="AX46" s="869"/>
      <c r="AY46" s="869"/>
      <c r="AZ46" s="870"/>
      <c r="BA46" s="870"/>
      <c r="BB46" s="870"/>
      <c r="BC46" s="870"/>
      <c r="BD46" s="870"/>
      <c r="BE46" s="866"/>
      <c r="BF46" s="866"/>
      <c r="BG46" s="866"/>
      <c r="BH46" s="866"/>
      <c r="BI46" s="867"/>
      <c r="BJ46" s="131"/>
      <c r="BK46" s="131"/>
      <c r="BL46" s="131"/>
      <c r="BM46" s="131"/>
      <c r="BN46" s="131"/>
      <c r="BO46" s="119"/>
      <c r="BP46" s="119"/>
      <c r="BQ46" s="116">
        <v>40</v>
      </c>
      <c r="BR46" s="117"/>
      <c r="BS46" s="806"/>
      <c r="BT46" s="807"/>
      <c r="BU46" s="807"/>
      <c r="BV46" s="807"/>
      <c r="BW46" s="807"/>
      <c r="BX46" s="807"/>
      <c r="BY46" s="807"/>
      <c r="BZ46" s="807"/>
      <c r="CA46" s="807"/>
      <c r="CB46" s="807"/>
      <c r="CC46" s="807"/>
      <c r="CD46" s="807"/>
      <c r="CE46" s="807"/>
      <c r="CF46" s="807"/>
      <c r="CG46" s="808"/>
      <c r="CH46" s="819"/>
      <c r="CI46" s="820"/>
      <c r="CJ46" s="820"/>
      <c r="CK46" s="820"/>
      <c r="CL46" s="821"/>
      <c r="CM46" s="819"/>
      <c r="CN46" s="820"/>
      <c r="CO46" s="820"/>
      <c r="CP46" s="820"/>
      <c r="CQ46" s="821"/>
      <c r="CR46" s="819"/>
      <c r="CS46" s="820"/>
      <c r="CT46" s="820"/>
      <c r="CU46" s="820"/>
      <c r="CV46" s="821"/>
      <c r="CW46" s="819"/>
      <c r="CX46" s="820"/>
      <c r="CY46" s="820"/>
      <c r="CZ46" s="820"/>
      <c r="DA46" s="821"/>
      <c r="DB46" s="819"/>
      <c r="DC46" s="820"/>
      <c r="DD46" s="820"/>
      <c r="DE46" s="820"/>
      <c r="DF46" s="821"/>
      <c r="DG46" s="819"/>
      <c r="DH46" s="820"/>
      <c r="DI46" s="820"/>
      <c r="DJ46" s="820"/>
      <c r="DK46" s="821"/>
      <c r="DL46" s="819"/>
      <c r="DM46" s="820"/>
      <c r="DN46" s="820"/>
      <c r="DO46" s="820"/>
      <c r="DP46" s="821"/>
      <c r="DQ46" s="819"/>
      <c r="DR46" s="820"/>
      <c r="DS46" s="820"/>
      <c r="DT46" s="820"/>
      <c r="DU46" s="821"/>
      <c r="DV46" s="822"/>
      <c r="DW46" s="823"/>
      <c r="DX46" s="823"/>
      <c r="DY46" s="823"/>
      <c r="DZ46" s="824"/>
      <c r="EA46" s="102"/>
    </row>
    <row r="47" spans="1:131" s="103" customFormat="1" ht="26.25" customHeight="1" x14ac:dyDescent="0.15">
      <c r="A47" s="115">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68"/>
      <c r="AL47" s="869"/>
      <c r="AM47" s="869"/>
      <c r="AN47" s="869"/>
      <c r="AO47" s="869"/>
      <c r="AP47" s="869"/>
      <c r="AQ47" s="869"/>
      <c r="AR47" s="869"/>
      <c r="AS47" s="869"/>
      <c r="AT47" s="869"/>
      <c r="AU47" s="869"/>
      <c r="AV47" s="869"/>
      <c r="AW47" s="869"/>
      <c r="AX47" s="869"/>
      <c r="AY47" s="869"/>
      <c r="AZ47" s="870"/>
      <c r="BA47" s="870"/>
      <c r="BB47" s="870"/>
      <c r="BC47" s="870"/>
      <c r="BD47" s="870"/>
      <c r="BE47" s="866"/>
      <c r="BF47" s="866"/>
      <c r="BG47" s="866"/>
      <c r="BH47" s="866"/>
      <c r="BI47" s="867"/>
      <c r="BJ47" s="131"/>
      <c r="BK47" s="131"/>
      <c r="BL47" s="131"/>
      <c r="BM47" s="131"/>
      <c r="BN47" s="131"/>
      <c r="BO47" s="119"/>
      <c r="BP47" s="119"/>
      <c r="BQ47" s="116">
        <v>41</v>
      </c>
      <c r="BR47" s="117"/>
      <c r="BS47" s="806"/>
      <c r="BT47" s="807"/>
      <c r="BU47" s="807"/>
      <c r="BV47" s="807"/>
      <c r="BW47" s="807"/>
      <c r="BX47" s="807"/>
      <c r="BY47" s="807"/>
      <c r="BZ47" s="807"/>
      <c r="CA47" s="807"/>
      <c r="CB47" s="807"/>
      <c r="CC47" s="807"/>
      <c r="CD47" s="807"/>
      <c r="CE47" s="807"/>
      <c r="CF47" s="807"/>
      <c r="CG47" s="808"/>
      <c r="CH47" s="819"/>
      <c r="CI47" s="820"/>
      <c r="CJ47" s="820"/>
      <c r="CK47" s="820"/>
      <c r="CL47" s="821"/>
      <c r="CM47" s="819"/>
      <c r="CN47" s="820"/>
      <c r="CO47" s="820"/>
      <c r="CP47" s="820"/>
      <c r="CQ47" s="821"/>
      <c r="CR47" s="819"/>
      <c r="CS47" s="820"/>
      <c r="CT47" s="820"/>
      <c r="CU47" s="820"/>
      <c r="CV47" s="821"/>
      <c r="CW47" s="819"/>
      <c r="CX47" s="820"/>
      <c r="CY47" s="820"/>
      <c r="CZ47" s="820"/>
      <c r="DA47" s="821"/>
      <c r="DB47" s="819"/>
      <c r="DC47" s="820"/>
      <c r="DD47" s="820"/>
      <c r="DE47" s="820"/>
      <c r="DF47" s="821"/>
      <c r="DG47" s="819"/>
      <c r="DH47" s="820"/>
      <c r="DI47" s="820"/>
      <c r="DJ47" s="820"/>
      <c r="DK47" s="821"/>
      <c r="DL47" s="819"/>
      <c r="DM47" s="820"/>
      <c r="DN47" s="820"/>
      <c r="DO47" s="820"/>
      <c r="DP47" s="821"/>
      <c r="DQ47" s="819"/>
      <c r="DR47" s="820"/>
      <c r="DS47" s="820"/>
      <c r="DT47" s="820"/>
      <c r="DU47" s="821"/>
      <c r="DV47" s="822"/>
      <c r="DW47" s="823"/>
      <c r="DX47" s="823"/>
      <c r="DY47" s="823"/>
      <c r="DZ47" s="824"/>
      <c r="EA47" s="102"/>
    </row>
    <row r="48" spans="1:131" s="103" customFormat="1" ht="26.25" customHeight="1" x14ac:dyDescent="0.15">
      <c r="A48" s="115">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68"/>
      <c r="AL48" s="869"/>
      <c r="AM48" s="869"/>
      <c r="AN48" s="869"/>
      <c r="AO48" s="869"/>
      <c r="AP48" s="869"/>
      <c r="AQ48" s="869"/>
      <c r="AR48" s="869"/>
      <c r="AS48" s="869"/>
      <c r="AT48" s="869"/>
      <c r="AU48" s="869"/>
      <c r="AV48" s="869"/>
      <c r="AW48" s="869"/>
      <c r="AX48" s="869"/>
      <c r="AY48" s="869"/>
      <c r="AZ48" s="870"/>
      <c r="BA48" s="870"/>
      <c r="BB48" s="870"/>
      <c r="BC48" s="870"/>
      <c r="BD48" s="870"/>
      <c r="BE48" s="866"/>
      <c r="BF48" s="866"/>
      <c r="BG48" s="866"/>
      <c r="BH48" s="866"/>
      <c r="BI48" s="867"/>
      <c r="BJ48" s="131"/>
      <c r="BK48" s="131"/>
      <c r="BL48" s="131"/>
      <c r="BM48" s="131"/>
      <c r="BN48" s="131"/>
      <c r="BO48" s="119"/>
      <c r="BP48" s="119"/>
      <c r="BQ48" s="116">
        <v>42</v>
      </c>
      <c r="BR48" s="117"/>
      <c r="BS48" s="806"/>
      <c r="BT48" s="807"/>
      <c r="BU48" s="807"/>
      <c r="BV48" s="807"/>
      <c r="BW48" s="807"/>
      <c r="BX48" s="807"/>
      <c r="BY48" s="807"/>
      <c r="BZ48" s="807"/>
      <c r="CA48" s="807"/>
      <c r="CB48" s="807"/>
      <c r="CC48" s="807"/>
      <c r="CD48" s="807"/>
      <c r="CE48" s="807"/>
      <c r="CF48" s="807"/>
      <c r="CG48" s="808"/>
      <c r="CH48" s="819"/>
      <c r="CI48" s="820"/>
      <c r="CJ48" s="820"/>
      <c r="CK48" s="820"/>
      <c r="CL48" s="821"/>
      <c r="CM48" s="819"/>
      <c r="CN48" s="820"/>
      <c r="CO48" s="820"/>
      <c r="CP48" s="820"/>
      <c r="CQ48" s="821"/>
      <c r="CR48" s="819"/>
      <c r="CS48" s="820"/>
      <c r="CT48" s="820"/>
      <c r="CU48" s="820"/>
      <c r="CV48" s="821"/>
      <c r="CW48" s="819"/>
      <c r="CX48" s="820"/>
      <c r="CY48" s="820"/>
      <c r="CZ48" s="820"/>
      <c r="DA48" s="821"/>
      <c r="DB48" s="819"/>
      <c r="DC48" s="820"/>
      <c r="DD48" s="820"/>
      <c r="DE48" s="820"/>
      <c r="DF48" s="821"/>
      <c r="DG48" s="819"/>
      <c r="DH48" s="820"/>
      <c r="DI48" s="820"/>
      <c r="DJ48" s="820"/>
      <c r="DK48" s="821"/>
      <c r="DL48" s="819"/>
      <c r="DM48" s="820"/>
      <c r="DN48" s="820"/>
      <c r="DO48" s="820"/>
      <c r="DP48" s="821"/>
      <c r="DQ48" s="819"/>
      <c r="DR48" s="820"/>
      <c r="DS48" s="820"/>
      <c r="DT48" s="820"/>
      <c r="DU48" s="821"/>
      <c r="DV48" s="822"/>
      <c r="DW48" s="823"/>
      <c r="DX48" s="823"/>
      <c r="DY48" s="823"/>
      <c r="DZ48" s="824"/>
      <c r="EA48" s="102"/>
    </row>
    <row r="49" spans="1:131" s="103" customFormat="1" ht="26.25" customHeight="1" x14ac:dyDescent="0.15">
      <c r="A49" s="115">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68"/>
      <c r="AL49" s="869"/>
      <c r="AM49" s="869"/>
      <c r="AN49" s="869"/>
      <c r="AO49" s="869"/>
      <c r="AP49" s="869"/>
      <c r="AQ49" s="869"/>
      <c r="AR49" s="869"/>
      <c r="AS49" s="869"/>
      <c r="AT49" s="869"/>
      <c r="AU49" s="869"/>
      <c r="AV49" s="869"/>
      <c r="AW49" s="869"/>
      <c r="AX49" s="869"/>
      <c r="AY49" s="869"/>
      <c r="AZ49" s="870"/>
      <c r="BA49" s="870"/>
      <c r="BB49" s="870"/>
      <c r="BC49" s="870"/>
      <c r="BD49" s="870"/>
      <c r="BE49" s="866"/>
      <c r="BF49" s="866"/>
      <c r="BG49" s="866"/>
      <c r="BH49" s="866"/>
      <c r="BI49" s="867"/>
      <c r="BJ49" s="131"/>
      <c r="BK49" s="131"/>
      <c r="BL49" s="131"/>
      <c r="BM49" s="131"/>
      <c r="BN49" s="131"/>
      <c r="BO49" s="119"/>
      <c r="BP49" s="119"/>
      <c r="BQ49" s="116">
        <v>43</v>
      </c>
      <c r="BR49" s="117"/>
      <c r="BS49" s="806"/>
      <c r="BT49" s="807"/>
      <c r="BU49" s="807"/>
      <c r="BV49" s="807"/>
      <c r="BW49" s="807"/>
      <c r="BX49" s="807"/>
      <c r="BY49" s="807"/>
      <c r="BZ49" s="807"/>
      <c r="CA49" s="807"/>
      <c r="CB49" s="807"/>
      <c r="CC49" s="807"/>
      <c r="CD49" s="807"/>
      <c r="CE49" s="807"/>
      <c r="CF49" s="807"/>
      <c r="CG49" s="808"/>
      <c r="CH49" s="819"/>
      <c r="CI49" s="820"/>
      <c r="CJ49" s="820"/>
      <c r="CK49" s="820"/>
      <c r="CL49" s="821"/>
      <c r="CM49" s="819"/>
      <c r="CN49" s="820"/>
      <c r="CO49" s="820"/>
      <c r="CP49" s="820"/>
      <c r="CQ49" s="821"/>
      <c r="CR49" s="819"/>
      <c r="CS49" s="820"/>
      <c r="CT49" s="820"/>
      <c r="CU49" s="820"/>
      <c r="CV49" s="821"/>
      <c r="CW49" s="819"/>
      <c r="CX49" s="820"/>
      <c r="CY49" s="820"/>
      <c r="CZ49" s="820"/>
      <c r="DA49" s="821"/>
      <c r="DB49" s="819"/>
      <c r="DC49" s="820"/>
      <c r="DD49" s="820"/>
      <c r="DE49" s="820"/>
      <c r="DF49" s="821"/>
      <c r="DG49" s="819"/>
      <c r="DH49" s="820"/>
      <c r="DI49" s="820"/>
      <c r="DJ49" s="820"/>
      <c r="DK49" s="821"/>
      <c r="DL49" s="819"/>
      <c r="DM49" s="820"/>
      <c r="DN49" s="820"/>
      <c r="DO49" s="820"/>
      <c r="DP49" s="821"/>
      <c r="DQ49" s="819"/>
      <c r="DR49" s="820"/>
      <c r="DS49" s="820"/>
      <c r="DT49" s="820"/>
      <c r="DU49" s="821"/>
      <c r="DV49" s="822"/>
      <c r="DW49" s="823"/>
      <c r="DX49" s="823"/>
      <c r="DY49" s="823"/>
      <c r="DZ49" s="824"/>
      <c r="EA49" s="102"/>
    </row>
    <row r="50" spans="1:131" s="103" customFormat="1" ht="26.25" customHeight="1" x14ac:dyDescent="0.15">
      <c r="A50" s="115">
        <v>23</v>
      </c>
      <c r="B50" s="793"/>
      <c r="C50" s="794"/>
      <c r="D50" s="794"/>
      <c r="E50" s="794"/>
      <c r="F50" s="794"/>
      <c r="G50" s="794"/>
      <c r="H50" s="794"/>
      <c r="I50" s="794"/>
      <c r="J50" s="794"/>
      <c r="K50" s="794"/>
      <c r="L50" s="794"/>
      <c r="M50" s="794"/>
      <c r="N50" s="794"/>
      <c r="O50" s="794"/>
      <c r="P50" s="795"/>
      <c r="Q50" s="872"/>
      <c r="R50" s="873"/>
      <c r="S50" s="873"/>
      <c r="T50" s="873"/>
      <c r="U50" s="873"/>
      <c r="V50" s="873"/>
      <c r="W50" s="873"/>
      <c r="X50" s="873"/>
      <c r="Y50" s="873"/>
      <c r="Z50" s="873"/>
      <c r="AA50" s="873"/>
      <c r="AB50" s="873"/>
      <c r="AC50" s="873"/>
      <c r="AD50" s="873"/>
      <c r="AE50" s="874"/>
      <c r="AF50" s="799"/>
      <c r="AG50" s="800"/>
      <c r="AH50" s="800"/>
      <c r="AI50" s="800"/>
      <c r="AJ50" s="801"/>
      <c r="AK50" s="875"/>
      <c r="AL50" s="873"/>
      <c r="AM50" s="873"/>
      <c r="AN50" s="873"/>
      <c r="AO50" s="873"/>
      <c r="AP50" s="873"/>
      <c r="AQ50" s="873"/>
      <c r="AR50" s="873"/>
      <c r="AS50" s="873"/>
      <c r="AT50" s="873"/>
      <c r="AU50" s="873"/>
      <c r="AV50" s="873"/>
      <c r="AW50" s="873"/>
      <c r="AX50" s="873"/>
      <c r="AY50" s="873"/>
      <c r="AZ50" s="876"/>
      <c r="BA50" s="876"/>
      <c r="BB50" s="876"/>
      <c r="BC50" s="876"/>
      <c r="BD50" s="876"/>
      <c r="BE50" s="866"/>
      <c r="BF50" s="866"/>
      <c r="BG50" s="866"/>
      <c r="BH50" s="866"/>
      <c r="BI50" s="867"/>
      <c r="BJ50" s="131"/>
      <c r="BK50" s="131"/>
      <c r="BL50" s="131"/>
      <c r="BM50" s="131"/>
      <c r="BN50" s="131"/>
      <c r="BO50" s="119"/>
      <c r="BP50" s="119"/>
      <c r="BQ50" s="116">
        <v>44</v>
      </c>
      <c r="BR50" s="117"/>
      <c r="BS50" s="806"/>
      <c r="BT50" s="807"/>
      <c r="BU50" s="807"/>
      <c r="BV50" s="807"/>
      <c r="BW50" s="807"/>
      <c r="BX50" s="807"/>
      <c r="BY50" s="807"/>
      <c r="BZ50" s="807"/>
      <c r="CA50" s="807"/>
      <c r="CB50" s="807"/>
      <c r="CC50" s="807"/>
      <c r="CD50" s="807"/>
      <c r="CE50" s="807"/>
      <c r="CF50" s="807"/>
      <c r="CG50" s="808"/>
      <c r="CH50" s="819"/>
      <c r="CI50" s="820"/>
      <c r="CJ50" s="820"/>
      <c r="CK50" s="820"/>
      <c r="CL50" s="821"/>
      <c r="CM50" s="819"/>
      <c r="CN50" s="820"/>
      <c r="CO50" s="820"/>
      <c r="CP50" s="820"/>
      <c r="CQ50" s="821"/>
      <c r="CR50" s="819"/>
      <c r="CS50" s="820"/>
      <c r="CT50" s="820"/>
      <c r="CU50" s="820"/>
      <c r="CV50" s="821"/>
      <c r="CW50" s="819"/>
      <c r="CX50" s="820"/>
      <c r="CY50" s="820"/>
      <c r="CZ50" s="820"/>
      <c r="DA50" s="821"/>
      <c r="DB50" s="819"/>
      <c r="DC50" s="820"/>
      <c r="DD50" s="820"/>
      <c r="DE50" s="820"/>
      <c r="DF50" s="821"/>
      <c r="DG50" s="819"/>
      <c r="DH50" s="820"/>
      <c r="DI50" s="820"/>
      <c r="DJ50" s="820"/>
      <c r="DK50" s="821"/>
      <c r="DL50" s="819"/>
      <c r="DM50" s="820"/>
      <c r="DN50" s="820"/>
      <c r="DO50" s="820"/>
      <c r="DP50" s="821"/>
      <c r="DQ50" s="819"/>
      <c r="DR50" s="820"/>
      <c r="DS50" s="820"/>
      <c r="DT50" s="820"/>
      <c r="DU50" s="821"/>
      <c r="DV50" s="822"/>
      <c r="DW50" s="823"/>
      <c r="DX50" s="823"/>
      <c r="DY50" s="823"/>
      <c r="DZ50" s="824"/>
      <c r="EA50" s="102"/>
    </row>
    <row r="51" spans="1:131" s="103" customFormat="1" ht="26.25" customHeight="1" x14ac:dyDescent="0.15">
      <c r="A51" s="115">
        <v>24</v>
      </c>
      <c r="B51" s="793"/>
      <c r="C51" s="794"/>
      <c r="D51" s="794"/>
      <c r="E51" s="794"/>
      <c r="F51" s="794"/>
      <c r="G51" s="794"/>
      <c r="H51" s="794"/>
      <c r="I51" s="794"/>
      <c r="J51" s="794"/>
      <c r="K51" s="794"/>
      <c r="L51" s="794"/>
      <c r="M51" s="794"/>
      <c r="N51" s="794"/>
      <c r="O51" s="794"/>
      <c r="P51" s="795"/>
      <c r="Q51" s="872"/>
      <c r="R51" s="873"/>
      <c r="S51" s="873"/>
      <c r="T51" s="873"/>
      <c r="U51" s="873"/>
      <c r="V51" s="873"/>
      <c r="W51" s="873"/>
      <c r="X51" s="873"/>
      <c r="Y51" s="873"/>
      <c r="Z51" s="873"/>
      <c r="AA51" s="873"/>
      <c r="AB51" s="873"/>
      <c r="AC51" s="873"/>
      <c r="AD51" s="873"/>
      <c r="AE51" s="874"/>
      <c r="AF51" s="799"/>
      <c r="AG51" s="800"/>
      <c r="AH51" s="800"/>
      <c r="AI51" s="800"/>
      <c r="AJ51" s="801"/>
      <c r="AK51" s="875"/>
      <c r="AL51" s="873"/>
      <c r="AM51" s="873"/>
      <c r="AN51" s="873"/>
      <c r="AO51" s="873"/>
      <c r="AP51" s="873"/>
      <c r="AQ51" s="873"/>
      <c r="AR51" s="873"/>
      <c r="AS51" s="873"/>
      <c r="AT51" s="873"/>
      <c r="AU51" s="873"/>
      <c r="AV51" s="873"/>
      <c r="AW51" s="873"/>
      <c r="AX51" s="873"/>
      <c r="AY51" s="873"/>
      <c r="AZ51" s="876"/>
      <c r="BA51" s="876"/>
      <c r="BB51" s="876"/>
      <c r="BC51" s="876"/>
      <c r="BD51" s="876"/>
      <c r="BE51" s="866"/>
      <c r="BF51" s="866"/>
      <c r="BG51" s="866"/>
      <c r="BH51" s="866"/>
      <c r="BI51" s="867"/>
      <c r="BJ51" s="131"/>
      <c r="BK51" s="131"/>
      <c r="BL51" s="131"/>
      <c r="BM51" s="131"/>
      <c r="BN51" s="131"/>
      <c r="BO51" s="119"/>
      <c r="BP51" s="119"/>
      <c r="BQ51" s="116">
        <v>45</v>
      </c>
      <c r="BR51" s="117"/>
      <c r="BS51" s="806"/>
      <c r="BT51" s="807"/>
      <c r="BU51" s="807"/>
      <c r="BV51" s="807"/>
      <c r="BW51" s="807"/>
      <c r="BX51" s="807"/>
      <c r="BY51" s="807"/>
      <c r="BZ51" s="807"/>
      <c r="CA51" s="807"/>
      <c r="CB51" s="807"/>
      <c r="CC51" s="807"/>
      <c r="CD51" s="807"/>
      <c r="CE51" s="807"/>
      <c r="CF51" s="807"/>
      <c r="CG51" s="808"/>
      <c r="CH51" s="819"/>
      <c r="CI51" s="820"/>
      <c r="CJ51" s="820"/>
      <c r="CK51" s="820"/>
      <c r="CL51" s="821"/>
      <c r="CM51" s="819"/>
      <c r="CN51" s="820"/>
      <c r="CO51" s="820"/>
      <c r="CP51" s="820"/>
      <c r="CQ51" s="821"/>
      <c r="CR51" s="819"/>
      <c r="CS51" s="820"/>
      <c r="CT51" s="820"/>
      <c r="CU51" s="820"/>
      <c r="CV51" s="821"/>
      <c r="CW51" s="819"/>
      <c r="CX51" s="820"/>
      <c r="CY51" s="820"/>
      <c r="CZ51" s="820"/>
      <c r="DA51" s="821"/>
      <c r="DB51" s="819"/>
      <c r="DC51" s="820"/>
      <c r="DD51" s="820"/>
      <c r="DE51" s="820"/>
      <c r="DF51" s="821"/>
      <c r="DG51" s="819"/>
      <c r="DH51" s="820"/>
      <c r="DI51" s="820"/>
      <c r="DJ51" s="820"/>
      <c r="DK51" s="821"/>
      <c r="DL51" s="819"/>
      <c r="DM51" s="820"/>
      <c r="DN51" s="820"/>
      <c r="DO51" s="820"/>
      <c r="DP51" s="821"/>
      <c r="DQ51" s="819"/>
      <c r="DR51" s="820"/>
      <c r="DS51" s="820"/>
      <c r="DT51" s="820"/>
      <c r="DU51" s="821"/>
      <c r="DV51" s="822"/>
      <c r="DW51" s="823"/>
      <c r="DX51" s="823"/>
      <c r="DY51" s="823"/>
      <c r="DZ51" s="824"/>
      <c r="EA51" s="102"/>
    </row>
    <row r="52" spans="1:131" s="103" customFormat="1" ht="26.25" customHeight="1" x14ac:dyDescent="0.15">
      <c r="A52" s="115">
        <v>25</v>
      </c>
      <c r="B52" s="793"/>
      <c r="C52" s="794"/>
      <c r="D52" s="794"/>
      <c r="E52" s="794"/>
      <c r="F52" s="794"/>
      <c r="G52" s="794"/>
      <c r="H52" s="794"/>
      <c r="I52" s="794"/>
      <c r="J52" s="794"/>
      <c r="K52" s="794"/>
      <c r="L52" s="794"/>
      <c r="M52" s="794"/>
      <c r="N52" s="794"/>
      <c r="O52" s="794"/>
      <c r="P52" s="795"/>
      <c r="Q52" s="872"/>
      <c r="R52" s="873"/>
      <c r="S52" s="873"/>
      <c r="T52" s="873"/>
      <c r="U52" s="873"/>
      <c r="V52" s="873"/>
      <c r="W52" s="873"/>
      <c r="X52" s="873"/>
      <c r="Y52" s="873"/>
      <c r="Z52" s="873"/>
      <c r="AA52" s="873"/>
      <c r="AB52" s="873"/>
      <c r="AC52" s="873"/>
      <c r="AD52" s="873"/>
      <c r="AE52" s="874"/>
      <c r="AF52" s="799"/>
      <c r="AG52" s="800"/>
      <c r="AH52" s="800"/>
      <c r="AI52" s="800"/>
      <c r="AJ52" s="801"/>
      <c r="AK52" s="875"/>
      <c r="AL52" s="873"/>
      <c r="AM52" s="873"/>
      <c r="AN52" s="873"/>
      <c r="AO52" s="873"/>
      <c r="AP52" s="873"/>
      <c r="AQ52" s="873"/>
      <c r="AR52" s="873"/>
      <c r="AS52" s="873"/>
      <c r="AT52" s="873"/>
      <c r="AU52" s="873"/>
      <c r="AV52" s="873"/>
      <c r="AW52" s="873"/>
      <c r="AX52" s="873"/>
      <c r="AY52" s="873"/>
      <c r="AZ52" s="876"/>
      <c r="BA52" s="876"/>
      <c r="BB52" s="876"/>
      <c r="BC52" s="876"/>
      <c r="BD52" s="876"/>
      <c r="BE52" s="866"/>
      <c r="BF52" s="866"/>
      <c r="BG52" s="866"/>
      <c r="BH52" s="866"/>
      <c r="BI52" s="867"/>
      <c r="BJ52" s="131"/>
      <c r="BK52" s="131"/>
      <c r="BL52" s="131"/>
      <c r="BM52" s="131"/>
      <c r="BN52" s="131"/>
      <c r="BO52" s="119"/>
      <c r="BP52" s="119"/>
      <c r="BQ52" s="116">
        <v>46</v>
      </c>
      <c r="BR52" s="117"/>
      <c r="BS52" s="806"/>
      <c r="BT52" s="807"/>
      <c r="BU52" s="807"/>
      <c r="BV52" s="807"/>
      <c r="BW52" s="807"/>
      <c r="BX52" s="807"/>
      <c r="BY52" s="807"/>
      <c r="BZ52" s="807"/>
      <c r="CA52" s="807"/>
      <c r="CB52" s="807"/>
      <c r="CC52" s="807"/>
      <c r="CD52" s="807"/>
      <c r="CE52" s="807"/>
      <c r="CF52" s="807"/>
      <c r="CG52" s="808"/>
      <c r="CH52" s="819"/>
      <c r="CI52" s="820"/>
      <c r="CJ52" s="820"/>
      <c r="CK52" s="820"/>
      <c r="CL52" s="821"/>
      <c r="CM52" s="819"/>
      <c r="CN52" s="820"/>
      <c r="CO52" s="820"/>
      <c r="CP52" s="820"/>
      <c r="CQ52" s="821"/>
      <c r="CR52" s="819"/>
      <c r="CS52" s="820"/>
      <c r="CT52" s="820"/>
      <c r="CU52" s="820"/>
      <c r="CV52" s="821"/>
      <c r="CW52" s="819"/>
      <c r="CX52" s="820"/>
      <c r="CY52" s="820"/>
      <c r="CZ52" s="820"/>
      <c r="DA52" s="821"/>
      <c r="DB52" s="819"/>
      <c r="DC52" s="820"/>
      <c r="DD52" s="820"/>
      <c r="DE52" s="820"/>
      <c r="DF52" s="821"/>
      <c r="DG52" s="819"/>
      <c r="DH52" s="820"/>
      <c r="DI52" s="820"/>
      <c r="DJ52" s="820"/>
      <c r="DK52" s="821"/>
      <c r="DL52" s="819"/>
      <c r="DM52" s="820"/>
      <c r="DN52" s="820"/>
      <c r="DO52" s="820"/>
      <c r="DP52" s="821"/>
      <c r="DQ52" s="819"/>
      <c r="DR52" s="820"/>
      <c r="DS52" s="820"/>
      <c r="DT52" s="820"/>
      <c r="DU52" s="821"/>
      <c r="DV52" s="822"/>
      <c r="DW52" s="823"/>
      <c r="DX52" s="823"/>
      <c r="DY52" s="823"/>
      <c r="DZ52" s="824"/>
      <c r="EA52" s="102"/>
    </row>
    <row r="53" spans="1:131" s="103" customFormat="1" ht="26.25" customHeight="1" x14ac:dyDescent="0.15">
      <c r="A53" s="115">
        <v>26</v>
      </c>
      <c r="B53" s="793"/>
      <c r="C53" s="794"/>
      <c r="D53" s="794"/>
      <c r="E53" s="794"/>
      <c r="F53" s="794"/>
      <c r="G53" s="794"/>
      <c r="H53" s="794"/>
      <c r="I53" s="794"/>
      <c r="J53" s="794"/>
      <c r="K53" s="794"/>
      <c r="L53" s="794"/>
      <c r="M53" s="794"/>
      <c r="N53" s="794"/>
      <c r="O53" s="794"/>
      <c r="P53" s="795"/>
      <c r="Q53" s="872"/>
      <c r="R53" s="873"/>
      <c r="S53" s="873"/>
      <c r="T53" s="873"/>
      <c r="U53" s="873"/>
      <c r="V53" s="873"/>
      <c r="W53" s="873"/>
      <c r="X53" s="873"/>
      <c r="Y53" s="873"/>
      <c r="Z53" s="873"/>
      <c r="AA53" s="873"/>
      <c r="AB53" s="873"/>
      <c r="AC53" s="873"/>
      <c r="AD53" s="873"/>
      <c r="AE53" s="874"/>
      <c r="AF53" s="799"/>
      <c r="AG53" s="800"/>
      <c r="AH53" s="800"/>
      <c r="AI53" s="800"/>
      <c r="AJ53" s="801"/>
      <c r="AK53" s="875"/>
      <c r="AL53" s="873"/>
      <c r="AM53" s="873"/>
      <c r="AN53" s="873"/>
      <c r="AO53" s="873"/>
      <c r="AP53" s="873"/>
      <c r="AQ53" s="873"/>
      <c r="AR53" s="873"/>
      <c r="AS53" s="873"/>
      <c r="AT53" s="873"/>
      <c r="AU53" s="873"/>
      <c r="AV53" s="873"/>
      <c r="AW53" s="873"/>
      <c r="AX53" s="873"/>
      <c r="AY53" s="873"/>
      <c r="AZ53" s="876"/>
      <c r="BA53" s="876"/>
      <c r="BB53" s="876"/>
      <c r="BC53" s="876"/>
      <c r="BD53" s="876"/>
      <c r="BE53" s="866"/>
      <c r="BF53" s="866"/>
      <c r="BG53" s="866"/>
      <c r="BH53" s="866"/>
      <c r="BI53" s="867"/>
      <c r="BJ53" s="131"/>
      <c r="BK53" s="131"/>
      <c r="BL53" s="131"/>
      <c r="BM53" s="131"/>
      <c r="BN53" s="131"/>
      <c r="BO53" s="119"/>
      <c r="BP53" s="119"/>
      <c r="BQ53" s="116">
        <v>47</v>
      </c>
      <c r="BR53" s="117"/>
      <c r="BS53" s="806"/>
      <c r="BT53" s="807"/>
      <c r="BU53" s="807"/>
      <c r="BV53" s="807"/>
      <c r="BW53" s="807"/>
      <c r="BX53" s="807"/>
      <c r="BY53" s="807"/>
      <c r="BZ53" s="807"/>
      <c r="CA53" s="807"/>
      <c r="CB53" s="807"/>
      <c r="CC53" s="807"/>
      <c r="CD53" s="807"/>
      <c r="CE53" s="807"/>
      <c r="CF53" s="807"/>
      <c r="CG53" s="808"/>
      <c r="CH53" s="819"/>
      <c r="CI53" s="820"/>
      <c r="CJ53" s="820"/>
      <c r="CK53" s="820"/>
      <c r="CL53" s="821"/>
      <c r="CM53" s="819"/>
      <c r="CN53" s="820"/>
      <c r="CO53" s="820"/>
      <c r="CP53" s="820"/>
      <c r="CQ53" s="821"/>
      <c r="CR53" s="819"/>
      <c r="CS53" s="820"/>
      <c r="CT53" s="820"/>
      <c r="CU53" s="820"/>
      <c r="CV53" s="821"/>
      <c r="CW53" s="819"/>
      <c r="CX53" s="820"/>
      <c r="CY53" s="820"/>
      <c r="CZ53" s="820"/>
      <c r="DA53" s="821"/>
      <c r="DB53" s="819"/>
      <c r="DC53" s="820"/>
      <c r="DD53" s="820"/>
      <c r="DE53" s="820"/>
      <c r="DF53" s="821"/>
      <c r="DG53" s="819"/>
      <c r="DH53" s="820"/>
      <c r="DI53" s="820"/>
      <c r="DJ53" s="820"/>
      <c r="DK53" s="821"/>
      <c r="DL53" s="819"/>
      <c r="DM53" s="820"/>
      <c r="DN53" s="820"/>
      <c r="DO53" s="820"/>
      <c r="DP53" s="821"/>
      <c r="DQ53" s="819"/>
      <c r="DR53" s="820"/>
      <c r="DS53" s="820"/>
      <c r="DT53" s="820"/>
      <c r="DU53" s="821"/>
      <c r="DV53" s="822"/>
      <c r="DW53" s="823"/>
      <c r="DX53" s="823"/>
      <c r="DY53" s="823"/>
      <c r="DZ53" s="824"/>
      <c r="EA53" s="102"/>
    </row>
    <row r="54" spans="1:131" s="103" customFormat="1" ht="26.25" customHeight="1" x14ac:dyDescent="0.15">
      <c r="A54" s="115">
        <v>27</v>
      </c>
      <c r="B54" s="793"/>
      <c r="C54" s="794"/>
      <c r="D54" s="794"/>
      <c r="E54" s="794"/>
      <c r="F54" s="794"/>
      <c r="G54" s="794"/>
      <c r="H54" s="794"/>
      <c r="I54" s="794"/>
      <c r="J54" s="794"/>
      <c r="K54" s="794"/>
      <c r="L54" s="794"/>
      <c r="M54" s="794"/>
      <c r="N54" s="794"/>
      <c r="O54" s="794"/>
      <c r="P54" s="795"/>
      <c r="Q54" s="872"/>
      <c r="R54" s="873"/>
      <c r="S54" s="873"/>
      <c r="T54" s="873"/>
      <c r="U54" s="873"/>
      <c r="V54" s="873"/>
      <c r="W54" s="873"/>
      <c r="X54" s="873"/>
      <c r="Y54" s="873"/>
      <c r="Z54" s="873"/>
      <c r="AA54" s="873"/>
      <c r="AB54" s="873"/>
      <c r="AC54" s="873"/>
      <c r="AD54" s="873"/>
      <c r="AE54" s="874"/>
      <c r="AF54" s="799"/>
      <c r="AG54" s="800"/>
      <c r="AH54" s="800"/>
      <c r="AI54" s="800"/>
      <c r="AJ54" s="801"/>
      <c r="AK54" s="875"/>
      <c r="AL54" s="873"/>
      <c r="AM54" s="873"/>
      <c r="AN54" s="873"/>
      <c r="AO54" s="873"/>
      <c r="AP54" s="873"/>
      <c r="AQ54" s="873"/>
      <c r="AR54" s="873"/>
      <c r="AS54" s="873"/>
      <c r="AT54" s="873"/>
      <c r="AU54" s="873"/>
      <c r="AV54" s="873"/>
      <c r="AW54" s="873"/>
      <c r="AX54" s="873"/>
      <c r="AY54" s="873"/>
      <c r="AZ54" s="876"/>
      <c r="BA54" s="876"/>
      <c r="BB54" s="876"/>
      <c r="BC54" s="876"/>
      <c r="BD54" s="876"/>
      <c r="BE54" s="866"/>
      <c r="BF54" s="866"/>
      <c r="BG54" s="866"/>
      <c r="BH54" s="866"/>
      <c r="BI54" s="867"/>
      <c r="BJ54" s="131"/>
      <c r="BK54" s="131"/>
      <c r="BL54" s="131"/>
      <c r="BM54" s="131"/>
      <c r="BN54" s="131"/>
      <c r="BO54" s="119"/>
      <c r="BP54" s="119"/>
      <c r="BQ54" s="116">
        <v>48</v>
      </c>
      <c r="BR54" s="117"/>
      <c r="BS54" s="806"/>
      <c r="BT54" s="807"/>
      <c r="BU54" s="807"/>
      <c r="BV54" s="807"/>
      <c r="BW54" s="807"/>
      <c r="BX54" s="807"/>
      <c r="BY54" s="807"/>
      <c r="BZ54" s="807"/>
      <c r="CA54" s="807"/>
      <c r="CB54" s="807"/>
      <c r="CC54" s="807"/>
      <c r="CD54" s="807"/>
      <c r="CE54" s="807"/>
      <c r="CF54" s="807"/>
      <c r="CG54" s="808"/>
      <c r="CH54" s="819"/>
      <c r="CI54" s="820"/>
      <c r="CJ54" s="820"/>
      <c r="CK54" s="820"/>
      <c r="CL54" s="821"/>
      <c r="CM54" s="819"/>
      <c r="CN54" s="820"/>
      <c r="CO54" s="820"/>
      <c r="CP54" s="820"/>
      <c r="CQ54" s="821"/>
      <c r="CR54" s="819"/>
      <c r="CS54" s="820"/>
      <c r="CT54" s="820"/>
      <c r="CU54" s="820"/>
      <c r="CV54" s="821"/>
      <c r="CW54" s="819"/>
      <c r="CX54" s="820"/>
      <c r="CY54" s="820"/>
      <c r="CZ54" s="820"/>
      <c r="DA54" s="821"/>
      <c r="DB54" s="819"/>
      <c r="DC54" s="820"/>
      <c r="DD54" s="820"/>
      <c r="DE54" s="820"/>
      <c r="DF54" s="821"/>
      <c r="DG54" s="819"/>
      <c r="DH54" s="820"/>
      <c r="DI54" s="820"/>
      <c r="DJ54" s="820"/>
      <c r="DK54" s="821"/>
      <c r="DL54" s="819"/>
      <c r="DM54" s="820"/>
      <c r="DN54" s="820"/>
      <c r="DO54" s="820"/>
      <c r="DP54" s="821"/>
      <c r="DQ54" s="819"/>
      <c r="DR54" s="820"/>
      <c r="DS54" s="820"/>
      <c r="DT54" s="820"/>
      <c r="DU54" s="821"/>
      <c r="DV54" s="822"/>
      <c r="DW54" s="823"/>
      <c r="DX54" s="823"/>
      <c r="DY54" s="823"/>
      <c r="DZ54" s="824"/>
      <c r="EA54" s="102"/>
    </row>
    <row r="55" spans="1:131" s="103" customFormat="1" ht="26.25" customHeight="1" x14ac:dyDescent="0.15">
      <c r="A55" s="115">
        <v>28</v>
      </c>
      <c r="B55" s="793"/>
      <c r="C55" s="794"/>
      <c r="D55" s="794"/>
      <c r="E55" s="794"/>
      <c r="F55" s="794"/>
      <c r="G55" s="794"/>
      <c r="H55" s="794"/>
      <c r="I55" s="794"/>
      <c r="J55" s="794"/>
      <c r="K55" s="794"/>
      <c r="L55" s="794"/>
      <c r="M55" s="794"/>
      <c r="N55" s="794"/>
      <c r="O55" s="794"/>
      <c r="P55" s="795"/>
      <c r="Q55" s="872"/>
      <c r="R55" s="873"/>
      <c r="S55" s="873"/>
      <c r="T55" s="873"/>
      <c r="U55" s="873"/>
      <c r="V55" s="873"/>
      <c r="W55" s="873"/>
      <c r="X55" s="873"/>
      <c r="Y55" s="873"/>
      <c r="Z55" s="873"/>
      <c r="AA55" s="873"/>
      <c r="AB55" s="873"/>
      <c r="AC55" s="873"/>
      <c r="AD55" s="873"/>
      <c r="AE55" s="874"/>
      <c r="AF55" s="799"/>
      <c r="AG55" s="800"/>
      <c r="AH55" s="800"/>
      <c r="AI55" s="800"/>
      <c r="AJ55" s="801"/>
      <c r="AK55" s="875"/>
      <c r="AL55" s="873"/>
      <c r="AM55" s="873"/>
      <c r="AN55" s="873"/>
      <c r="AO55" s="873"/>
      <c r="AP55" s="873"/>
      <c r="AQ55" s="873"/>
      <c r="AR55" s="873"/>
      <c r="AS55" s="873"/>
      <c r="AT55" s="873"/>
      <c r="AU55" s="873"/>
      <c r="AV55" s="873"/>
      <c r="AW55" s="873"/>
      <c r="AX55" s="873"/>
      <c r="AY55" s="873"/>
      <c r="AZ55" s="876"/>
      <c r="BA55" s="876"/>
      <c r="BB55" s="876"/>
      <c r="BC55" s="876"/>
      <c r="BD55" s="876"/>
      <c r="BE55" s="866"/>
      <c r="BF55" s="866"/>
      <c r="BG55" s="866"/>
      <c r="BH55" s="866"/>
      <c r="BI55" s="867"/>
      <c r="BJ55" s="131"/>
      <c r="BK55" s="131"/>
      <c r="BL55" s="131"/>
      <c r="BM55" s="131"/>
      <c r="BN55" s="131"/>
      <c r="BO55" s="119"/>
      <c r="BP55" s="119"/>
      <c r="BQ55" s="116">
        <v>49</v>
      </c>
      <c r="BR55" s="117"/>
      <c r="BS55" s="806"/>
      <c r="BT55" s="807"/>
      <c r="BU55" s="807"/>
      <c r="BV55" s="807"/>
      <c r="BW55" s="807"/>
      <c r="BX55" s="807"/>
      <c r="BY55" s="807"/>
      <c r="BZ55" s="807"/>
      <c r="CA55" s="807"/>
      <c r="CB55" s="807"/>
      <c r="CC55" s="807"/>
      <c r="CD55" s="807"/>
      <c r="CE55" s="807"/>
      <c r="CF55" s="807"/>
      <c r="CG55" s="808"/>
      <c r="CH55" s="819"/>
      <c r="CI55" s="820"/>
      <c r="CJ55" s="820"/>
      <c r="CK55" s="820"/>
      <c r="CL55" s="821"/>
      <c r="CM55" s="819"/>
      <c r="CN55" s="820"/>
      <c r="CO55" s="820"/>
      <c r="CP55" s="820"/>
      <c r="CQ55" s="821"/>
      <c r="CR55" s="819"/>
      <c r="CS55" s="820"/>
      <c r="CT55" s="820"/>
      <c r="CU55" s="820"/>
      <c r="CV55" s="821"/>
      <c r="CW55" s="819"/>
      <c r="CX55" s="820"/>
      <c r="CY55" s="820"/>
      <c r="CZ55" s="820"/>
      <c r="DA55" s="821"/>
      <c r="DB55" s="819"/>
      <c r="DC55" s="820"/>
      <c r="DD55" s="820"/>
      <c r="DE55" s="820"/>
      <c r="DF55" s="821"/>
      <c r="DG55" s="819"/>
      <c r="DH55" s="820"/>
      <c r="DI55" s="820"/>
      <c r="DJ55" s="820"/>
      <c r="DK55" s="821"/>
      <c r="DL55" s="819"/>
      <c r="DM55" s="820"/>
      <c r="DN55" s="820"/>
      <c r="DO55" s="820"/>
      <c r="DP55" s="821"/>
      <c r="DQ55" s="819"/>
      <c r="DR55" s="820"/>
      <c r="DS55" s="820"/>
      <c r="DT55" s="820"/>
      <c r="DU55" s="821"/>
      <c r="DV55" s="822"/>
      <c r="DW55" s="823"/>
      <c r="DX55" s="823"/>
      <c r="DY55" s="823"/>
      <c r="DZ55" s="824"/>
      <c r="EA55" s="102"/>
    </row>
    <row r="56" spans="1:131" s="103" customFormat="1" ht="26.25" customHeight="1" x14ac:dyDescent="0.15">
      <c r="A56" s="115">
        <v>29</v>
      </c>
      <c r="B56" s="793"/>
      <c r="C56" s="794"/>
      <c r="D56" s="794"/>
      <c r="E56" s="794"/>
      <c r="F56" s="794"/>
      <c r="G56" s="794"/>
      <c r="H56" s="794"/>
      <c r="I56" s="794"/>
      <c r="J56" s="794"/>
      <c r="K56" s="794"/>
      <c r="L56" s="794"/>
      <c r="M56" s="794"/>
      <c r="N56" s="794"/>
      <c r="O56" s="794"/>
      <c r="P56" s="795"/>
      <c r="Q56" s="872"/>
      <c r="R56" s="873"/>
      <c r="S56" s="873"/>
      <c r="T56" s="873"/>
      <c r="U56" s="873"/>
      <c r="V56" s="873"/>
      <c r="W56" s="873"/>
      <c r="X56" s="873"/>
      <c r="Y56" s="873"/>
      <c r="Z56" s="873"/>
      <c r="AA56" s="873"/>
      <c r="AB56" s="873"/>
      <c r="AC56" s="873"/>
      <c r="AD56" s="873"/>
      <c r="AE56" s="874"/>
      <c r="AF56" s="799"/>
      <c r="AG56" s="800"/>
      <c r="AH56" s="800"/>
      <c r="AI56" s="800"/>
      <c r="AJ56" s="801"/>
      <c r="AK56" s="875"/>
      <c r="AL56" s="873"/>
      <c r="AM56" s="873"/>
      <c r="AN56" s="873"/>
      <c r="AO56" s="873"/>
      <c r="AP56" s="873"/>
      <c r="AQ56" s="873"/>
      <c r="AR56" s="873"/>
      <c r="AS56" s="873"/>
      <c r="AT56" s="873"/>
      <c r="AU56" s="873"/>
      <c r="AV56" s="873"/>
      <c r="AW56" s="873"/>
      <c r="AX56" s="873"/>
      <c r="AY56" s="873"/>
      <c r="AZ56" s="876"/>
      <c r="BA56" s="876"/>
      <c r="BB56" s="876"/>
      <c r="BC56" s="876"/>
      <c r="BD56" s="876"/>
      <c r="BE56" s="866"/>
      <c r="BF56" s="866"/>
      <c r="BG56" s="866"/>
      <c r="BH56" s="866"/>
      <c r="BI56" s="867"/>
      <c r="BJ56" s="131"/>
      <c r="BK56" s="131"/>
      <c r="BL56" s="131"/>
      <c r="BM56" s="131"/>
      <c r="BN56" s="131"/>
      <c r="BO56" s="119"/>
      <c r="BP56" s="119"/>
      <c r="BQ56" s="116">
        <v>50</v>
      </c>
      <c r="BR56" s="117"/>
      <c r="BS56" s="806"/>
      <c r="BT56" s="807"/>
      <c r="BU56" s="807"/>
      <c r="BV56" s="807"/>
      <c r="BW56" s="807"/>
      <c r="BX56" s="807"/>
      <c r="BY56" s="807"/>
      <c r="BZ56" s="807"/>
      <c r="CA56" s="807"/>
      <c r="CB56" s="807"/>
      <c r="CC56" s="807"/>
      <c r="CD56" s="807"/>
      <c r="CE56" s="807"/>
      <c r="CF56" s="807"/>
      <c r="CG56" s="808"/>
      <c r="CH56" s="819"/>
      <c r="CI56" s="820"/>
      <c r="CJ56" s="820"/>
      <c r="CK56" s="820"/>
      <c r="CL56" s="821"/>
      <c r="CM56" s="819"/>
      <c r="CN56" s="820"/>
      <c r="CO56" s="820"/>
      <c r="CP56" s="820"/>
      <c r="CQ56" s="821"/>
      <c r="CR56" s="819"/>
      <c r="CS56" s="820"/>
      <c r="CT56" s="820"/>
      <c r="CU56" s="820"/>
      <c r="CV56" s="821"/>
      <c r="CW56" s="819"/>
      <c r="CX56" s="820"/>
      <c r="CY56" s="820"/>
      <c r="CZ56" s="820"/>
      <c r="DA56" s="821"/>
      <c r="DB56" s="819"/>
      <c r="DC56" s="820"/>
      <c r="DD56" s="820"/>
      <c r="DE56" s="820"/>
      <c r="DF56" s="821"/>
      <c r="DG56" s="819"/>
      <c r="DH56" s="820"/>
      <c r="DI56" s="820"/>
      <c r="DJ56" s="820"/>
      <c r="DK56" s="821"/>
      <c r="DL56" s="819"/>
      <c r="DM56" s="820"/>
      <c r="DN56" s="820"/>
      <c r="DO56" s="820"/>
      <c r="DP56" s="821"/>
      <c r="DQ56" s="819"/>
      <c r="DR56" s="820"/>
      <c r="DS56" s="820"/>
      <c r="DT56" s="820"/>
      <c r="DU56" s="821"/>
      <c r="DV56" s="822"/>
      <c r="DW56" s="823"/>
      <c r="DX56" s="823"/>
      <c r="DY56" s="823"/>
      <c r="DZ56" s="824"/>
      <c r="EA56" s="102"/>
    </row>
    <row r="57" spans="1:131" s="103" customFormat="1" ht="26.25" customHeight="1" x14ac:dyDescent="0.15">
      <c r="A57" s="115">
        <v>30</v>
      </c>
      <c r="B57" s="793"/>
      <c r="C57" s="794"/>
      <c r="D57" s="794"/>
      <c r="E57" s="794"/>
      <c r="F57" s="794"/>
      <c r="G57" s="794"/>
      <c r="H57" s="794"/>
      <c r="I57" s="794"/>
      <c r="J57" s="794"/>
      <c r="K57" s="794"/>
      <c r="L57" s="794"/>
      <c r="M57" s="794"/>
      <c r="N57" s="794"/>
      <c r="O57" s="794"/>
      <c r="P57" s="795"/>
      <c r="Q57" s="872"/>
      <c r="R57" s="873"/>
      <c r="S57" s="873"/>
      <c r="T57" s="873"/>
      <c r="U57" s="873"/>
      <c r="V57" s="873"/>
      <c r="W57" s="873"/>
      <c r="X57" s="873"/>
      <c r="Y57" s="873"/>
      <c r="Z57" s="873"/>
      <c r="AA57" s="873"/>
      <c r="AB57" s="873"/>
      <c r="AC57" s="873"/>
      <c r="AD57" s="873"/>
      <c r="AE57" s="874"/>
      <c r="AF57" s="799"/>
      <c r="AG57" s="800"/>
      <c r="AH57" s="800"/>
      <c r="AI57" s="800"/>
      <c r="AJ57" s="801"/>
      <c r="AK57" s="875"/>
      <c r="AL57" s="873"/>
      <c r="AM57" s="873"/>
      <c r="AN57" s="873"/>
      <c r="AO57" s="873"/>
      <c r="AP57" s="873"/>
      <c r="AQ57" s="873"/>
      <c r="AR57" s="873"/>
      <c r="AS57" s="873"/>
      <c r="AT57" s="873"/>
      <c r="AU57" s="873"/>
      <c r="AV57" s="873"/>
      <c r="AW57" s="873"/>
      <c r="AX57" s="873"/>
      <c r="AY57" s="873"/>
      <c r="AZ57" s="876"/>
      <c r="BA57" s="876"/>
      <c r="BB57" s="876"/>
      <c r="BC57" s="876"/>
      <c r="BD57" s="876"/>
      <c r="BE57" s="866"/>
      <c r="BF57" s="866"/>
      <c r="BG57" s="866"/>
      <c r="BH57" s="866"/>
      <c r="BI57" s="867"/>
      <c r="BJ57" s="131"/>
      <c r="BK57" s="131"/>
      <c r="BL57" s="131"/>
      <c r="BM57" s="131"/>
      <c r="BN57" s="131"/>
      <c r="BO57" s="119"/>
      <c r="BP57" s="119"/>
      <c r="BQ57" s="116">
        <v>51</v>
      </c>
      <c r="BR57" s="117"/>
      <c r="BS57" s="806"/>
      <c r="BT57" s="807"/>
      <c r="BU57" s="807"/>
      <c r="BV57" s="807"/>
      <c r="BW57" s="807"/>
      <c r="BX57" s="807"/>
      <c r="BY57" s="807"/>
      <c r="BZ57" s="807"/>
      <c r="CA57" s="807"/>
      <c r="CB57" s="807"/>
      <c r="CC57" s="807"/>
      <c r="CD57" s="807"/>
      <c r="CE57" s="807"/>
      <c r="CF57" s="807"/>
      <c r="CG57" s="808"/>
      <c r="CH57" s="819"/>
      <c r="CI57" s="820"/>
      <c r="CJ57" s="820"/>
      <c r="CK57" s="820"/>
      <c r="CL57" s="821"/>
      <c r="CM57" s="819"/>
      <c r="CN57" s="820"/>
      <c r="CO57" s="820"/>
      <c r="CP57" s="820"/>
      <c r="CQ57" s="821"/>
      <c r="CR57" s="819"/>
      <c r="CS57" s="820"/>
      <c r="CT57" s="820"/>
      <c r="CU57" s="820"/>
      <c r="CV57" s="821"/>
      <c r="CW57" s="819"/>
      <c r="CX57" s="820"/>
      <c r="CY57" s="820"/>
      <c r="CZ57" s="820"/>
      <c r="DA57" s="821"/>
      <c r="DB57" s="819"/>
      <c r="DC57" s="820"/>
      <c r="DD57" s="820"/>
      <c r="DE57" s="820"/>
      <c r="DF57" s="821"/>
      <c r="DG57" s="819"/>
      <c r="DH57" s="820"/>
      <c r="DI57" s="820"/>
      <c r="DJ57" s="820"/>
      <c r="DK57" s="821"/>
      <c r="DL57" s="819"/>
      <c r="DM57" s="820"/>
      <c r="DN57" s="820"/>
      <c r="DO57" s="820"/>
      <c r="DP57" s="821"/>
      <c r="DQ57" s="819"/>
      <c r="DR57" s="820"/>
      <c r="DS57" s="820"/>
      <c r="DT57" s="820"/>
      <c r="DU57" s="821"/>
      <c r="DV57" s="822"/>
      <c r="DW57" s="823"/>
      <c r="DX57" s="823"/>
      <c r="DY57" s="823"/>
      <c r="DZ57" s="824"/>
      <c r="EA57" s="102"/>
    </row>
    <row r="58" spans="1:131" s="103" customFormat="1" ht="26.25" customHeight="1" x14ac:dyDescent="0.15">
      <c r="A58" s="115">
        <v>31</v>
      </c>
      <c r="B58" s="793"/>
      <c r="C58" s="794"/>
      <c r="D58" s="794"/>
      <c r="E58" s="794"/>
      <c r="F58" s="794"/>
      <c r="G58" s="794"/>
      <c r="H58" s="794"/>
      <c r="I58" s="794"/>
      <c r="J58" s="794"/>
      <c r="K58" s="794"/>
      <c r="L58" s="794"/>
      <c r="M58" s="794"/>
      <c r="N58" s="794"/>
      <c r="O58" s="794"/>
      <c r="P58" s="795"/>
      <c r="Q58" s="872"/>
      <c r="R58" s="873"/>
      <c r="S58" s="873"/>
      <c r="T58" s="873"/>
      <c r="U58" s="873"/>
      <c r="V58" s="873"/>
      <c r="W58" s="873"/>
      <c r="X58" s="873"/>
      <c r="Y58" s="873"/>
      <c r="Z58" s="873"/>
      <c r="AA58" s="873"/>
      <c r="AB58" s="873"/>
      <c r="AC58" s="873"/>
      <c r="AD58" s="873"/>
      <c r="AE58" s="874"/>
      <c r="AF58" s="799"/>
      <c r="AG58" s="800"/>
      <c r="AH58" s="800"/>
      <c r="AI58" s="800"/>
      <c r="AJ58" s="801"/>
      <c r="AK58" s="875"/>
      <c r="AL58" s="873"/>
      <c r="AM58" s="873"/>
      <c r="AN58" s="873"/>
      <c r="AO58" s="873"/>
      <c r="AP58" s="873"/>
      <c r="AQ58" s="873"/>
      <c r="AR58" s="873"/>
      <c r="AS58" s="873"/>
      <c r="AT58" s="873"/>
      <c r="AU58" s="873"/>
      <c r="AV58" s="873"/>
      <c r="AW58" s="873"/>
      <c r="AX58" s="873"/>
      <c r="AY58" s="873"/>
      <c r="AZ58" s="876"/>
      <c r="BA58" s="876"/>
      <c r="BB58" s="876"/>
      <c r="BC58" s="876"/>
      <c r="BD58" s="876"/>
      <c r="BE58" s="866"/>
      <c r="BF58" s="866"/>
      <c r="BG58" s="866"/>
      <c r="BH58" s="866"/>
      <c r="BI58" s="867"/>
      <c r="BJ58" s="131"/>
      <c r="BK58" s="131"/>
      <c r="BL58" s="131"/>
      <c r="BM58" s="131"/>
      <c r="BN58" s="131"/>
      <c r="BO58" s="119"/>
      <c r="BP58" s="119"/>
      <c r="BQ58" s="116">
        <v>52</v>
      </c>
      <c r="BR58" s="117"/>
      <c r="BS58" s="806"/>
      <c r="BT58" s="807"/>
      <c r="BU58" s="807"/>
      <c r="BV58" s="807"/>
      <c r="BW58" s="807"/>
      <c r="BX58" s="807"/>
      <c r="BY58" s="807"/>
      <c r="BZ58" s="807"/>
      <c r="CA58" s="807"/>
      <c r="CB58" s="807"/>
      <c r="CC58" s="807"/>
      <c r="CD58" s="807"/>
      <c r="CE58" s="807"/>
      <c r="CF58" s="807"/>
      <c r="CG58" s="808"/>
      <c r="CH58" s="819"/>
      <c r="CI58" s="820"/>
      <c r="CJ58" s="820"/>
      <c r="CK58" s="820"/>
      <c r="CL58" s="821"/>
      <c r="CM58" s="819"/>
      <c r="CN58" s="820"/>
      <c r="CO58" s="820"/>
      <c r="CP58" s="820"/>
      <c r="CQ58" s="821"/>
      <c r="CR58" s="819"/>
      <c r="CS58" s="820"/>
      <c r="CT58" s="820"/>
      <c r="CU58" s="820"/>
      <c r="CV58" s="821"/>
      <c r="CW58" s="819"/>
      <c r="CX58" s="820"/>
      <c r="CY58" s="820"/>
      <c r="CZ58" s="820"/>
      <c r="DA58" s="821"/>
      <c r="DB58" s="819"/>
      <c r="DC58" s="820"/>
      <c r="DD58" s="820"/>
      <c r="DE58" s="820"/>
      <c r="DF58" s="821"/>
      <c r="DG58" s="819"/>
      <c r="DH58" s="820"/>
      <c r="DI58" s="820"/>
      <c r="DJ58" s="820"/>
      <c r="DK58" s="821"/>
      <c r="DL58" s="819"/>
      <c r="DM58" s="820"/>
      <c r="DN58" s="820"/>
      <c r="DO58" s="820"/>
      <c r="DP58" s="821"/>
      <c r="DQ58" s="819"/>
      <c r="DR58" s="820"/>
      <c r="DS58" s="820"/>
      <c r="DT58" s="820"/>
      <c r="DU58" s="821"/>
      <c r="DV58" s="822"/>
      <c r="DW58" s="823"/>
      <c r="DX58" s="823"/>
      <c r="DY58" s="823"/>
      <c r="DZ58" s="824"/>
      <c r="EA58" s="102"/>
    </row>
    <row r="59" spans="1:131" s="103" customFormat="1" ht="26.25" customHeight="1" x14ac:dyDescent="0.15">
      <c r="A59" s="115">
        <v>32</v>
      </c>
      <c r="B59" s="793"/>
      <c r="C59" s="794"/>
      <c r="D59" s="794"/>
      <c r="E59" s="794"/>
      <c r="F59" s="794"/>
      <c r="G59" s="794"/>
      <c r="H59" s="794"/>
      <c r="I59" s="794"/>
      <c r="J59" s="794"/>
      <c r="K59" s="794"/>
      <c r="L59" s="794"/>
      <c r="M59" s="794"/>
      <c r="N59" s="794"/>
      <c r="O59" s="794"/>
      <c r="P59" s="795"/>
      <c r="Q59" s="872"/>
      <c r="R59" s="873"/>
      <c r="S59" s="873"/>
      <c r="T59" s="873"/>
      <c r="U59" s="873"/>
      <c r="V59" s="873"/>
      <c r="W59" s="873"/>
      <c r="X59" s="873"/>
      <c r="Y59" s="873"/>
      <c r="Z59" s="873"/>
      <c r="AA59" s="873"/>
      <c r="AB59" s="873"/>
      <c r="AC59" s="873"/>
      <c r="AD59" s="873"/>
      <c r="AE59" s="874"/>
      <c r="AF59" s="799"/>
      <c r="AG59" s="800"/>
      <c r="AH59" s="800"/>
      <c r="AI59" s="800"/>
      <c r="AJ59" s="801"/>
      <c r="AK59" s="875"/>
      <c r="AL59" s="873"/>
      <c r="AM59" s="873"/>
      <c r="AN59" s="873"/>
      <c r="AO59" s="873"/>
      <c r="AP59" s="873"/>
      <c r="AQ59" s="873"/>
      <c r="AR59" s="873"/>
      <c r="AS59" s="873"/>
      <c r="AT59" s="873"/>
      <c r="AU59" s="873"/>
      <c r="AV59" s="873"/>
      <c r="AW59" s="873"/>
      <c r="AX59" s="873"/>
      <c r="AY59" s="873"/>
      <c r="AZ59" s="876"/>
      <c r="BA59" s="876"/>
      <c r="BB59" s="876"/>
      <c r="BC59" s="876"/>
      <c r="BD59" s="876"/>
      <c r="BE59" s="866"/>
      <c r="BF59" s="866"/>
      <c r="BG59" s="866"/>
      <c r="BH59" s="866"/>
      <c r="BI59" s="867"/>
      <c r="BJ59" s="131"/>
      <c r="BK59" s="131"/>
      <c r="BL59" s="131"/>
      <c r="BM59" s="131"/>
      <c r="BN59" s="131"/>
      <c r="BO59" s="119"/>
      <c r="BP59" s="119"/>
      <c r="BQ59" s="116">
        <v>53</v>
      </c>
      <c r="BR59" s="117"/>
      <c r="BS59" s="806"/>
      <c r="BT59" s="807"/>
      <c r="BU59" s="807"/>
      <c r="BV59" s="807"/>
      <c r="BW59" s="807"/>
      <c r="BX59" s="807"/>
      <c r="BY59" s="807"/>
      <c r="BZ59" s="807"/>
      <c r="CA59" s="807"/>
      <c r="CB59" s="807"/>
      <c r="CC59" s="807"/>
      <c r="CD59" s="807"/>
      <c r="CE59" s="807"/>
      <c r="CF59" s="807"/>
      <c r="CG59" s="808"/>
      <c r="CH59" s="819"/>
      <c r="CI59" s="820"/>
      <c r="CJ59" s="820"/>
      <c r="CK59" s="820"/>
      <c r="CL59" s="821"/>
      <c r="CM59" s="819"/>
      <c r="CN59" s="820"/>
      <c r="CO59" s="820"/>
      <c r="CP59" s="820"/>
      <c r="CQ59" s="821"/>
      <c r="CR59" s="819"/>
      <c r="CS59" s="820"/>
      <c r="CT59" s="820"/>
      <c r="CU59" s="820"/>
      <c r="CV59" s="821"/>
      <c r="CW59" s="819"/>
      <c r="CX59" s="820"/>
      <c r="CY59" s="820"/>
      <c r="CZ59" s="820"/>
      <c r="DA59" s="821"/>
      <c r="DB59" s="819"/>
      <c r="DC59" s="820"/>
      <c r="DD59" s="820"/>
      <c r="DE59" s="820"/>
      <c r="DF59" s="821"/>
      <c r="DG59" s="819"/>
      <c r="DH59" s="820"/>
      <c r="DI59" s="820"/>
      <c r="DJ59" s="820"/>
      <c r="DK59" s="821"/>
      <c r="DL59" s="819"/>
      <c r="DM59" s="820"/>
      <c r="DN59" s="820"/>
      <c r="DO59" s="820"/>
      <c r="DP59" s="821"/>
      <c r="DQ59" s="819"/>
      <c r="DR59" s="820"/>
      <c r="DS59" s="820"/>
      <c r="DT59" s="820"/>
      <c r="DU59" s="821"/>
      <c r="DV59" s="822"/>
      <c r="DW59" s="823"/>
      <c r="DX59" s="823"/>
      <c r="DY59" s="823"/>
      <c r="DZ59" s="824"/>
      <c r="EA59" s="102"/>
    </row>
    <row r="60" spans="1:131" s="103" customFormat="1" ht="26.25" customHeight="1" x14ac:dyDescent="0.15">
      <c r="A60" s="115">
        <v>33</v>
      </c>
      <c r="B60" s="793"/>
      <c r="C60" s="794"/>
      <c r="D60" s="794"/>
      <c r="E60" s="794"/>
      <c r="F60" s="794"/>
      <c r="G60" s="794"/>
      <c r="H60" s="794"/>
      <c r="I60" s="794"/>
      <c r="J60" s="794"/>
      <c r="K60" s="794"/>
      <c r="L60" s="794"/>
      <c r="M60" s="794"/>
      <c r="N60" s="794"/>
      <c r="O60" s="794"/>
      <c r="P60" s="795"/>
      <c r="Q60" s="872"/>
      <c r="R60" s="873"/>
      <c r="S60" s="873"/>
      <c r="T60" s="873"/>
      <c r="U60" s="873"/>
      <c r="V60" s="873"/>
      <c r="W60" s="873"/>
      <c r="X60" s="873"/>
      <c r="Y60" s="873"/>
      <c r="Z60" s="873"/>
      <c r="AA60" s="873"/>
      <c r="AB60" s="873"/>
      <c r="AC60" s="873"/>
      <c r="AD60" s="873"/>
      <c r="AE60" s="874"/>
      <c r="AF60" s="799"/>
      <c r="AG60" s="800"/>
      <c r="AH60" s="800"/>
      <c r="AI60" s="800"/>
      <c r="AJ60" s="801"/>
      <c r="AK60" s="875"/>
      <c r="AL60" s="873"/>
      <c r="AM60" s="873"/>
      <c r="AN60" s="873"/>
      <c r="AO60" s="873"/>
      <c r="AP60" s="873"/>
      <c r="AQ60" s="873"/>
      <c r="AR60" s="873"/>
      <c r="AS60" s="873"/>
      <c r="AT60" s="873"/>
      <c r="AU60" s="873"/>
      <c r="AV60" s="873"/>
      <c r="AW60" s="873"/>
      <c r="AX60" s="873"/>
      <c r="AY60" s="873"/>
      <c r="AZ60" s="876"/>
      <c r="BA60" s="876"/>
      <c r="BB60" s="876"/>
      <c r="BC60" s="876"/>
      <c r="BD60" s="876"/>
      <c r="BE60" s="866"/>
      <c r="BF60" s="866"/>
      <c r="BG60" s="866"/>
      <c r="BH60" s="866"/>
      <c r="BI60" s="867"/>
      <c r="BJ60" s="131"/>
      <c r="BK60" s="131"/>
      <c r="BL60" s="131"/>
      <c r="BM60" s="131"/>
      <c r="BN60" s="131"/>
      <c r="BO60" s="119"/>
      <c r="BP60" s="119"/>
      <c r="BQ60" s="116">
        <v>54</v>
      </c>
      <c r="BR60" s="117"/>
      <c r="BS60" s="806"/>
      <c r="BT60" s="807"/>
      <c r="BU60" s="807"/>
      <c r="BV60" s="807"/>
      <c r="BW60" s="807"/>
      <c r="BX60" s="807"/>
      <c r="BY60" s="807"/>
      <c r="BZ60" s="807"/>
      <c r="CA60" s="807"/>
      <c r="CB60" s="807"/>
      <c r="CC60" s="807"/>
      <c r="CD60" s="807"/>
      <c r="CE60" s="807"/>
      <c r="CF60" s="807"/>
      <c r="CG60" s="808"/>
      <c r="CH60" s="819"/>
      <c r="CI60" s="820"/>
      <c r="CJ60" s="820"/>
      <c r="CK60" s="820"/>
      <c r="CL60" s="821"/>
      <c r="CM60" s="819"/>
      <c r="CN60" s="820"/>
      <c r="CO60" s="820"/>
      <c r="CP60" s="820"/>
      <c r="CQ60" s="821"/>
      <c r="CR60" s="819"/>
      <c r="CS60" s="820"/>
      <c r="CT60" s="820"/>
      <c r="CU60" s="820"/>
      <c r="CV60" s="821"/>
      <c r="CW60" s="819"/>
      <c r="CX60" s="820"/>
      <c r="CY60" s="820"/>
      <c r="CZ60" s="820"/>
      <c r="DA60" s="821"/>
      <c r="DB60" s="819"/>
      <c r="DC60" s="820"/>
      <c r="DD60" s="820"/>
      <c r="DE60" s="820"/>
      <c r="DF60" s="821"/>
      <c r="DG60" s="819"/>
      <c r="DH60" s="820"/>
      <c r="DI60" s="820"/>
      <c r="DJ60" s="820"/>
      <c r="DK60" s="821"/>
      <c r="DL60" s="819"/>
      <c r="DM60" s="820"/>
      <c r="DN60" s="820"/>
      <c r="DO60" s="820"/>
      <c r="DP60" s="821"/>
      <c r="DQ60" s="819"/>
      <c r="DR60" s="820"/>
      <c r="DS60" s="820"/>
      <c r="DT60" s="820"/>
      <c r="DU60" s="821"/>
      <c r="DV60" s="822"/>
      <c r="DW60" s="823"/>
      <c r="DX60" s="823"/>
      <c r="DY60" s="823"/>
      <c r="DZ60" s="824"/>
      <c r="EA60" s="102"/>
    </row>
    <row r="61" spans="1:131" s="103" customFormat="1" ht="26.25" customHeight="1" thickBot="1" x14ac:dyDescent="0.2">
      <c r="A61" s="115">
        <v>34</v>
      </c>
      <c r="B61" s="793"/>
      <c r="C61" s="794"/>
      <c r="D61" s="794"/>
      <c r="E61" s="794"/>
      <c r="F61" s="794"/>
      <c r="G61" s="794"/>
      <c r="H61" s="794"/>
      <c r="I61" s="794"/>
      <c r="J61" s="794"/>
      <c r="K61" s="794"/>
      <c r="L61" s="794"/>
      <c r="M61" s="794"/>
      <c r="N61" s="794"/>
      <c r="O61" s="794"/>
      <c r="P61" s="795"/>
      <c r="Q61" s="872"/>
      <c r="R61" s="873"/>
      <c r="S61" s="873"/>
      <c r="T61" s="873"/>
      <c r="U61" s="873"/>
      <c r="V61" s="873"/>
      <c r="W61" s="873"/>
      <c r="X61" s="873"/>
      <c r="Y61" s="873"/>
      <c r="Z61" s="873"/>
      <c r="AA61" s="873"/>
      <c r="AB61" s="873"/>
      <c r="AC61" s="873"/>
      <c r="AD61" s="873"/>
      <c r="AE61" s="874"/>
      <c r="AF61" s="799"/>
      <c r="AG61" s="800"/>
      <c r="AH61" s="800"/>
      <c r="AI61" s="800"/>
      <c r="AJ61" s="801"/>
      <c r="AK61" s="875"/>
      <c r="AL61" s="873"/>
      <c r="AM61" s="873"/>
      <c r="AN61" s="873"/>
      <c r="AO61" s="873"/>
      <c r="AP61" s="873"/>
      <c r="AQ61" s="873"/>
      <c r="AR61" s="873"/>
      <c r="AS61" s="873"/>
      <c r="AT61" s="873"/>
      <c r="AU61" s="873"/>
      <c r="AV61" s="873"/>
      <c r="AW61" s="873"/>
      <c r="AX61" s="873"/>
      <c r="AY61" s="873"/>
      <c r="AZ61" s="876"/>
      <c r="BA61" s="876"/>
      <c r="BB61" s="876"/>
      <c r="BC61" s="876"/>
      <c r="BD61" s="876"/>
      <c r="BE61" s="866"/>
      <c r="BF61" s="866"/>
      <c r="BG61" s="866"/>
      <c r="BH61" s="866"/>
      <c r="BI61" s="867"/>
      <c r="BJ61" s="131"/>
      <c r="BK61" s="131"/>
      <c r="BL61" s="131"/>
      <c r="BM61" s="131"/>
      <c r="BN61" s="131"/>
      <c r="BO61" s="119"/>
      <c r="BP61" s="119"/>
      <c r="BQ61" s="116">
        <v>55</v>
      </c>
      <c r="BR61" s="117"/>
      <c r="BS61" s="806"/>
      <c r="BT61" s="807"/>
      <c r="BU61" s="807"/>
      <c r="BV61" s="807"/>
      <c r="BW61" s="807"/>
      <c r="BX61" s="807"/>
      <c r="BY61" s="807"/>
      <c r="BZ61" s="807"/>
      <c r="CA61" s="807"/>
      <c r="CB61" s="807"/>
      <c r="CC61" s="807"/>
      <c r="CD61" s="807"/>
      <c r="CE61" s="807"/>
      <c r="CF61" s="807"/>
      <c r="CG61" s="808"/>
      <c r="CH61" s="819"/>
      <c r="CI61" s="820"/>
      <c r="CJ61" s="820"/>
      <c r="CK61" s="820"/>
      <c r="CL61" s="821"/>
      <c r="CM61" s="819"/>
      <c r="CN61" s="820"/>
      <c r="CO61" s="820"/>
      <c r="CP61" s="820"/>
      <c r="CQ61" s="821"/>
      <c r="CR61" s="819"/>
      <c r="CS61" s="820"/>
      <c r="CT61" s="820"/>
      <c r="CU61" s="820"/>
      <c r="CV61" s="821"/>
      <c r="CW61" s="819"/>
      <c r="CX61" s="820"/>
      <c r="CY61" s="820"/>
      <c r="CZ61" s="820"/>
      <c r="DA61" s="821"/>
      <c r="DB61" s="819"/>
      <c r="DC61" s="820"/>
      <c r="DD61" s="820"/>
      <c r="DE61" s="820"/>
      <c r="DF61" s="821"/>
      <c r="DG61" s="819"/>
      <c r="DH61" s="820"/>
      <c r="DI61" s="820"/>
      <c r="DJ61" s="820"/>
      <c r="DK61" s="821"/>
      <c r="DL61" s="819"/>
      <c r="DM61" s="820"/>
      <c r="DN61" s="820"/>
      <c r="DO61" s="820"/>
      <c r="DP61" s="821"/>
      <c r="DQ61" s="819"/>
      <c r="DR61" s="820"/>
      <c r="DS61" s="820"/>
      <c r="DT61" s="820"/>
      <c r="DU61" s="821"/>
      <c r="DV61" s="822"/>
      <c r="DW61" s="823"/>
      <c r="DX61" s="823"/>
      <c r="DY61" s="823"/>
      <c r="DZ61" s="824"/>
      <c r="EA61" s="102"/>
    </row>
    <row r="62" spans="1:131" s="103" customFormat="1" ht="26.25" customHeight="1" x14ac:dyDescent="0.15">
      <c r="A62" s="115">
        <v>35</v>
      </c>
      <c r="B62" s="793"/>
      <c r="C62" s="794"/>
      <c r="D62" s="794"/>
      <c r="E62" s="794"/>
      <c r="F62" s="794"/>
      <c r="G62" s="794"/>
      <c r="H62" s="794"/>
      <c r="I62" s="794"/>
      <c r="J62" s="794"/>
      <c r="K62" s="794"/>
      <c r="L62" s="794"/>
      <c r="M62" s="794"/>
      <c r="N62" s="794"/>
      <c r="O62" s="794"/>
      <c r="P62" s="795"/>
      <c r="Q62" s="872"/>
      <c r="R62" s="873"/>
      <c r="S62" s="873"/>
      <c r="T62" s="873"/>
      <c r="U62" s="873"/>
      <c r="V62" s="873"/>
      <c r="W62" s="873"/>
      <c r="X62" s="873"/>
      <c r="Y62" s="873"/>
      <c r="Z62" s="873"/>
      <c r="AA62" s="873"/>
      <c r="AB62" s="873"/>
      <c r="AC62" s="873"/>
      <c r="AD62" s="873"/>
      <c r="AE62" s="874"/>
      <c r="AF62" s="799"/>
      <c r="AG62" s="800"/>
      <c r="AH62" s="800"/>
      <c r="AI62" s="800"/>
      <c r="AJ62" s="801"/>
      <c r="AK62" s="875"/>
      <c r="AL62" s="873"/>
      <c r="AM62" s="873"/>
      <c r="AN62" s="873"/>
      <c r="AO62" s="873"/>
      <c r="AP62" s="873"/>
      <c r="AQ62" s="873"/>
      <c r="AR62" s="873"/>
      <c r="AS62" s="873"/>
      <c r="AT62" s="873"/>
      <c r="AU62" s="873"/>
      <c r="AV62" s="873"/>
      <c r="AW62" s="873"/>
      <c r="AX62" s="873"/>
      <c r="AY62" s="873"/>
      <c r="AZ62" s="876"/>
      <c r="BA62" s="876"/>
      <c r="BB62" s="876"/>
      <c r="BC62" s="876"/>
      <c r="BD62" s="876"/>
      <c r="BE62" s="866"/>
      <c r="BF62" s="866"/>
      <c r="BG62" s="866"/>
      <c r="BH62" s="866"/>
      <c r="BI62" s="867"/>
      <c r="BJ62" s="884" t="s">
        <v>339</v>
      </c>
      <c r="BK62" s="844"/>
      <c r="BL62" s="844"/>
      <c r="BM62" s="844"/>
      <c r="BN62" s="845"/>
      <c r="BO62" s="119"/>
      <c r="BP62" s="119"/>
      <c r="BQ62" s="116">
        <v>56</v>
      </c>
      <c r="BR62" s="117"/>
      <c r="BS62" s="806"/>
      <c r="BT62" s="807"/>
      <c r="BU62" s="807"/>
      <c r="BV62" s="807"/>
      <c r="BW62" s="807"/>
      <c r="BX62" s="807"/>
      <c r="BY62" s="807"/>
      <c r="BZ62" s="807"/>
      <c r="CA62" s="807"/>
      <c r="CB62" s="807"/>
      <c r="CC62" s="807"/>
      <c r="CD62" s="807"/>
      <c r="CE62" s="807"/>
      <c r="CF62" s="807"/>
      <c r="CG62" s="808"/>
      <c r="CH62" s="819"/>
      <c r="CI62" s="820"/>
      <c r="CJ62" s="820"/>
      <c r="CK62" s="820"/>
      <c r="CL62" s="821"/>
      <c r="CM62" s="819"/>
      <c r="CN62" s="820"/>
      <c r="CO62" s="820"/>
      <c r="CP62" s="820"/>
      <c r="CQ62" s="821"/>
      <c r="CR62" s="819"/>
      <c r="CS62" s="820"/>
      <c r="CT62" s="820"/>
      <c r="CU62" s="820"/>
      <c r="CV62" s="821"/>
      <c r="CW62" s="819"/>
      <c r="CX62" s="820"/>
      <c r="CY62" s="820"/>
      <c r="CZ62" s="820"/>
      <c r="DA62" s="821"/>
      <c r="DB62" s="819"/>
      <c r="DC62" s="820"/>
      <c r="DD62" s="820"/>
      <c r="DE62" s="820"/>
      <c r="DF62" s="821"/>
      <c r="DG62" s="819"/>
      <c r="DH62" s="820"/>
      <c r="DI62" s="820"/>
      <c r="DJ62" s="820"/>
      <c r="DK62" s="821"/>
      <c r="DL62" s="819"/>
      <c r="DM62" s="820"/>
      <c r="DN62" s="820"/>
      <c r="DO62" s="820"/>
      <c r="DP62" s="821"/>
      <c r="DQ62" s="819"/>
      <c r="DR62" s="820"/>
      <c r="DS62" s="820"/>
      <c r="DT62" s="820"/>
      <c r="DU62" s="821"/>
      <c r="DV62" s="822"/>
      <c r="DW62" s="823"/>
      <c r="DX62" s="823"/>
      <c r="DY62" s="823"/>
      <c r="DZ62" s="824"/>
      <c r="EA62" s="102"/>
    </row>
    <row r="63" spans="1:131" s="103" customFormat="1" ht="26.25" customHeight="1" thickBot="1" x14ac:dyDescent="0.2">
      <c r="A63" s="118" t="s">
        <v>318</v>
      </c>
      <c r="B63" s="828" t="s">
        <v>340</v>
      </c>
      <c r="C63" s="829"/>
      <c r="D63" s="829"/>
      <c r="E63" s="829"/>
      <c r="F63" s="829"/>
      <c r="G63" s="829"/>
      <c r="H63" s="829"/>
      <c r="I63" s="829"/>
      <c r="J63" s="829"/>
      <c r="K63" s="829"/>
      <c r="L63" s="829"/>
      <c r="M63" s="829"/>
      <c r="N63" s="829"/>
      <c r="O63" s="829"/>
      <c r="P63" s="830"/>
      <c r="Q63" s="877"/>
      <c r="R63" s="878"/>
      <c r="S63" s="878"/>
      <c r="T63" s="878"/>
      <c r="U63" s="878"/>
      <c r="V63" s="878"/>
      <c r="W63" s="878"/>
      <c r="X63" s="878"/>
      <c r="Y63" s="878"/>
      <c r="Z63" s="878"/>
      <c r="AA63" s="878"/>
      <c r="AB63" s="878"/>
      <c r="AC63" s="878"/>
      <c r="AD63" s="878"/>
      <c r="AE63" s="879"/>
      <c r="AF63" s="880">
        <v>451</v>
      </c>
      <c r="AG63" s="881"/>
      <c r="AH63" s="881"/>
      <c r="AI63" s="881"/>
      <c r="AJ63" s="882"/>
      <c r="AK63" s="883"/>
      <c r="AL63" s="878"/>
      <c r="AM63" s="878"/>
      <c r="AN63" s="878"/>
      <c r="AO63" s="878"/>
      <c r="AP63" s="881">
        <v>2182</v>
      </c>
      <c r="AQ63" s="881"/>
      <c r="AR63" s="881"/>
      <c r="AS63" s="881"/>
      <c r="AT63" s="881"/>
      <c r="AU63" s="881">
        <v>450</v>
      </c>
      <c r="AV63" s="881"/>
      <c r="AW63" s="881"/>
      <c r="AX63" s="881"/>
      <c r="AY63" s="881"/>
      <c r="AZ63" s="885"/>
      <c r="BA63" s="885"/>
      <c r="BB63" s="885"/>
      <c r="BC63" s="885"/>
      <c r="BD63" s="885"/>
      <c r="BE63" s="886"/>
      <c r="BF63" s="886"/>
      <c r="BG63" s="886"/>
      <c r="BH63" s="886"/>
      <c r="BI63" s="887"/>
      <c r="BJ63" s="888" t="s">
        <v>64</v>
      </c>
      <c r="BK63" s="889"/>
      <c r="BL63" s="889"/>
      <c r="BM63" s="889"/>
      <c r="BN63" s="890"/>
      <c r="BO63" s="119"/>
      <c r="BP63" s="119"/>
      <c r="BQ63" s="116">
        <v>57</v>
      </c>
      <c r="BR63" s="117"/>
      <c r="BS63" s="806"/>
      <c r="BT63" s="807"/>
      <c r="BU63" s="807"/>
      <c r="BV63" s="807"/>
      <c r="BW63" s="807"/>
      <c r="BX63" s="807"/>
      <c r="BY63" s="807"/>
      <c r="BZ63" s="807"/>
      <c r="CA63" s="807"/>
      <c r="CB63" s="807"/>
      <c r="CC63" s="807"/>
      <c r="CD63" s="807"/>
      <c r="CE63" s="807"/>
      <c r="CF63" s="807"/>
      <c r="CG63" s="808"/>
      <c r="CH63" s="819"/>
      <c r="CI63" s="820"/>
      <c r="CJ63" s="820"/>
      <c r="CK63" s="820"/>
      <c r="CL63" s="821"/>
      <c r="CM63" s="819"/>
      <c r="CN63" s="820"/>
      <c r="CO63" s="820"/>
      <c r="CP63" s="820"/>
      <c r="CQ63" s="821"/>
      <c r="CR63" s="819"/>
      <c r="CS63" s="820"/>
      <c r="CT63" s="820"/>
      <c r="CU63" s="820"/>
      <c r="CV63" s="821"/>
      <c r="CW63" s="819"/>
      <c r="CX63" s="820"/>
      <c r="CY63" s="820"/>
      <c r="CZ63" s="820"/>
      <c r="DA63" s="821"/>
      <c r="DB63" s="819"/>
      <c r="DC63" s="820"/>
      <c r="DD63" s="820"/>
      <c r="DE63" s="820"/>
      <c r="DF63" s="821"/>
      <c r="DG63" s="819"/>
      <c r="DH63" s="820"/>
      <c r="DI63" s="820"/>
      <c r="DJ63" s="820"/>
      <c r="DK63" s="821"/>
      <c r="DL63" s="819"/>
      <c r="DM63" s="820"/>
      <c r="DN63" s="820"/>
      <c r="DO63" s="820"/>
      <c r="DP63" s="821"/>
      <c r="DQ63" s="819"/>
      <c r="DR63" s="820"/>
      <c r="DS63" s="820"/>
      <c r="DT63" s="820"/>
      <c r="DU63" s="821"/>
      <c r="DV63" s="822"/>
      <c r="DW63" s="823"/>
      <c r="DX63" s="823"/>
      <c r="DY63" s="823"/>
      <c r="DZ63" s="824"/>
      <c r="EA63" s="102"/>
    </row>
    <row r="64" spans="1:131" s="103" customFormat="1" ht="26.25" customHeight="1" x14ac:dyDescent="0.15">
      <c r="A64" s="119"/>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c r="BM64" s="119"/>
      <c r="BN64" s="119"/>
      <c r="BO64" s="119"/>
      <c r="BP64" s="119"/>
      <c r="BQ64" s="116">
        <v>58</v>
      </c>
      <c r="BR64" s="117"/>
      <c r="BS64" s="806"/>
      <c r="BT64" s="807"/>
      <c r="BU64" s="807"/>
      <c r="BV64" s="807"/>
      <c r="BW64" s="807"/>
      <c r="BX64" s="807"/>
      <c r="BY64" s="807"/>
      <c r="BZ64" s="807"/>
      <c r="CA64" s="807"/>
      <c r="CB64" s="807"/>
      <c r="CC64" s="807"/>
      <c r="CD64" s="807"/>
      <c r="CE64" s="807"/>
      <c r="CF64" s="807"/>
      <c r="CG64" s="808"/>
      <c r="CH64" s="819"/>
      <c r="CI64" s="820"/>
      <c r="CJ64" s="820"/>
      <c r="CK64" s="820"/>
      <c r="CL64" s="821"/>
      <c r="CM64" s="819"/>
      <c r="CN64" s="820"/>
      <c r="CO64" s="820"/>
      <c r="CP64" s="820"/>
      <c r="CQ64" s="821"/>
      <c r="CR64" s="819"/>
      <c r="CS64" s="820"/>
      <c r="CT64" s="820"/>
      <c r="CU64" s="820"/>
      <c r="CV64" s="821"/>
      <c r="CW64" s="819"/>
      <c r="CX64" s="820"/>
      <c r="CY64" s="820"/>
      <c r="CZ64" s="820"/>
      <c r="DA64" s="821"/>
      <c r="DB64" s="819"/>
      <c r="DC64" s="820"/>
      <c r="DD64" s="820"/>
      <c r="DE64" s="820"/>
      <c r="DF64" s="821"/>
      <c r="DG64" s="819"/>
      <c r="DH64" s="820"/>
      <c r="DI64" s="820"/>
      <c r="DJ64" s="820"/>
      <c r="DK64" s="821"/>
      <c r="DL64" s="819"/>
      <c r="DM64" s="820"/>
      <c r="DN64" s="820"/>
      <c r="DO64" s="820"/>
      <c r="DP64" s="821"/>
      <c r="DQ64" s="819"/>
      <c r="DR64" s="820"/>
      <c r="DS64" s="820"/>
      <c r="DT64" s="820"/>
      <c r="DU64" s="821"/>
      <c r="DV64" s="822"/>
      <c r="DW64" s="823"/>
      <c r="DX64" s="823"/>
      <c r="DY64" s="823"/>
      <c r="DZ64" s="824"/>
      <c r="EA64" s="102"/>
    </row>
    <row r="65" spans="1:131" s="103" customFormat="1" ht="26.25" customHeight="1" thickBot="1" x14ac:dyDescent="0.2">
      <c r="A65" s="131" t="s">
        <v>341</v>
      </c>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19"/>
      <c r="BF65" s="119"/>
      <c r="BG65" s="119"/>
      <c r="BH65" s="119"/>
      <c r="BI65" s="119"/>
      <c r="BJ65" s="119"/>
      <c r="BK65" s="119"/>
      <c r="BL65" s="119"/>
      <c r="BM65" s="119"/>
      <c r="BN65" s="119"/>
      <c r="BO65" s="119"/>
      <c r="BP65" s="119"/>
      <c r="BQ65" s="116">
        <v>59</v>
      </c>
      <c r="BR65" s="117"/>
      <c r="BS65" s="806"/>
      <c r="BT65" s="807"/>
      <c r="BU65" s="807"/>
      <c r="BV65" s="807"/>
      <c r="BW65" s="807"/>
      <c r="BX65" s="807"/>
      <c r="BY65" s="807"/>
      <c r="BZ65" s="807"/>
      <c r="CA65" s="807"/>
      <c r="CB65" s="807"/>
      <c r="CC65" s="807"/>
      <c r="CD65" s="807"/>
      <c r="CE65" s="807"/>
      <c r="CF65" s="807"/>
      <c r="CG65" s="808"/>
      <c r="CH65" s="819"/>
      <c r="CI65" s="820"/>
      <c r="CJ65" s="820"/>
      <c r="CK65" s="820"/>
      <c r="CL65" s="821"/>
      <c r="CM65" s="819"/>
      <c r="CN65" s="820"/>
      <c r="CO65" s="820"/>
      <c r="CP65" s="820"/>
      <c r="CQ65" s="821"/>
      <c r="CR65" s="819"/>
      <c r="CS65" s="820"/>
      <c r="CT65" s="820"/>
      <c r="CU65" s="820"/>
      <c r="CV65" s="821"/>
      <c r="CW65" s="819"/>
      <c r="CX65" s="820"/>
      <c r="CY65" s="820"/>
      <c r="CZ65" s="820"/>
      <c r="DA65" s="821"/>
      <c r="DB65" s="819"/>
      <c r="DC65" s="820"/>
      <c r="DD65" s="820"/>
      <c r="DE65" s="820"/>
      <c r="DF65" s="821"/>
      <c r="DG65" s="819"/>
      <c r="DH65" s="820"/>
      <c r="DI65" s="820"/>
      <c r="DJ65" s="820"/>
      <c r="DK65" s="821"/>
      <c r="DL65" s="819"/>
      <c r="DM65" s="820"/>
      <c r="DN65" s="820"/>
      <c r="DO65" s="820"/>
      <c r="DP65" s="821"/>
      <c r="DQ65" s="819"/>
      <c r="DR65" s="820"/>
      <c r="DS65" s="820"/>
      <c r="DT65" s="820"/>
      <c r="DU65" s="821"/>
      <c r="DV65" s="822"/>
      <c r="DW65" s="823"/>
      <c r="DX65" s="823"/>
      <c r="DY65" s="823"/>
      <c r="DZ65" s="824"/>
      <c r="EA65" s="102"/>
    </row>
    <row r="66" spans="1:131" s="103" customFormat="1" ht="26.25" customHeight="1" x14ac:dyDescent="0.15">
      <c r="A66" s="778" t="s">
        <v>342</v>
      </c>
      <c r="B66" s="779"/>
      <c r="C66" s="779"/>
      <c r="D66" s="779"/>
      <c r="E66" s="779"/>
      <c r="F66" s="779"/>
      <c r="G66" s="779"/>
      <c r="H66" s="779"/>
      <c r="I66" s="779"/>
      <c r="J66" s="779"/>
      <c r="K66" s="779"/>
      <c r="L66" s="779"/>
      <c r="M66" s="779"/>
      <c r="N66" s="779"/>
      <c r="O66" s="779"/>
      <c r="P66" s="780"/>
      <c r="Q66" s="755" t="s">
        <v>322</v>
      </c>
      <c r="R66" s="756"/>
      <c r="S66" s="756"/>
      <c r="T66" s="756"/>
      <c r="U66" s="757"/>
      <c r="V66" s="755" t="s">
        <v>323</v>
      </c>
      <c r="W66" s="756"/>
      <c r="X66" s="756"/>
      <c r="Y66" s="756"/>
      <c r="Z66" s="757"/>
      <c r="AA66" s="755" t="s">
        <v>324</v>
      </c>
      <c r="AB66" s="756"/>
      <c r="AC66" s="756"/>
      <c r="AD66" s="756"/>
      <c r="AE66" s="757"/>
      <c r="AF66" s="891" t="s">
        <v>325</v>
      </c>
      <c r="AG66" s="851"/>
      <c r="AH66" s="851"/>
      <c r="AI66" s="851"/>
      <c r="AJ66" s="892"/>
      <c r="AK66" s="755" t="s">
        <v>326</v>
      </c>
      <c r="AL66" s="779"/>
      <c r="AM66" s="779"/>
      <c r="AN66" s="779"/>
      <c r="AO66" s="780"/>
      <c r="AP66" s="755" t="s">
        <v>327</v>
      </c>
      <c r="AQ66" s="756"/>
      <c r="AR66" s="756"/>
      <c r="AS66" s="756"/>
      <c r="AT66" s="757"/>
      <c r="AU66" s="755" t="s">
        <v>343</v>
      </c>
      <c r="AV66" s="756"/>
      <c r="AW66" s="756"/>
      <c r="AX66" s="756"/>
      <c r="AY66" s="757"/>
      <c r="AZ66" s="755" t="s">
        <v>303</v>
      </c>
      <c r="BA66" s="756"/>
      <c r="BB66" s="756"/>
      <c r="BC66" s="756"/>
      <c r="BD66" s="767"/>
      <c r="BE66" s="119"/>
      <c r="BF66" s="119"/>
      <c r="BG66" s="119"/>
      <c r="BH66" s="119"/>
      <c r="BI66" s="119"/>
      <c r="BJ66" s="119"/>
      <c r="BK66" s="119"/>
      <c r="BL66" s="119"/>
      <c r="BM66" s="119"/>
      <c r="BN66" s="119"/>
      <c r="BO66" s="119"/>
      <c r="BP66" s="119"/>
      <c r="BQ66" s="116">
        <v>60</v>
      </c>
      <c r="BR66" s="121"/>
      <c r="BS66" s="902"/>
      <c r="BT66" s="903"/>
      <c r="BU66" s="903"/>
      <c r="BV66" s="903"/>
      <c r="BW66" s="903"/>
      <c r="BX66" s="903"/>
      <c r="BY66" s="903"/>
      <c r="BZ66" s="903"/>
      <c r="CA66" s="903"/>
      <c r="CB66" s="903"/>
      <c r="CC66" s="903"/>
      <c r="CD66" s="903"/>
      <c r="CE66" s="903"/>
      <c r="CF66" s="903"/>
      <c r="CG66" s="904"/>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96"/>
      <c r="DW66" s="897"/>
      <c r="DX66" s="897"/>
      <c r="DY66" s="897"/>
      <c r="DZ66" s="898"/>
      <c r="EA66" s="102"/>
    </row>
    <row r="67" spans="1:131" s="103" customFormat="1" ht="26.25" customHeight="1" thickBot="1" x14ac:dyDescent="0.2">
      <c r="A67" s="781"/>
      <c r="B67" s="782"/>
      <c r="C67" s="782"/>
      <c r="D67" s="782"/>
      <c r="E67" s="782"/>
      <c r="F67" s="782"/>
      <c r="G67" s="782"/>
      <c r="H67" s="782"/>
      <c r="I67" s="782"/>
      <c r="J67" s="782"/>
      <c r="K67" s="782"/>
      <c r="L67" s="782"/>
      <c r="M67" s="782"/>
      <c r="N67" s="782"/>
      <c r="O67" s="782"/>
      <c r="P67" s="783"/>
      <c r="Q67" s="758"/>
      <c r="R67" s="759"/>
      <c r="S67" s="759"/>
      <c r="T67" s="759"/>
      <c r="U67" s="760"/>
      <c r="V67" s="758"/>
      <c r="W67" s="759"/>
      <c r="X67" s="759"/>
      <c r="Y67" s="759"/>
      <c r="Z67" s="760"/>
      <c r="AA67" s="758"/>
      <c r="AB67" s="759"/>
      <c r="AC67" s="759"/>
      <c r="AD67" s="759"/>
      <c r="AE67" s="760"/>
      <c r="AF67" s="893"/>
      <c r="AG67" s="854"/>
      <c r="AH67" s="854"/>
      <c r="AI67" s="854"/>
      <c r="AJ67" s="894"/>
      <c r="AK67" s="895"/>
      <c r="AL67" s="782"/>
      <c r="AM67" s="782"/>
      <c r="AN67" s="782"/>
      <c r="AO67" s="783"/>
      <c r="AP67" s="758"/>
      <c r="AQ67" s="759"/>
      <c r="AR67" s="759"/>
      <c r="AS67" s="759"/>
      <c r="AT67" s="760"/>
      <c r="AU67" s="758"/>
      <c r="AV67" s="759"/>
      <c r="AW67" s="759"/>
      <c r="AX67" s="759"/>
      <c r="AY67" s="760"/>
      <c r="AZ67" s="758"/>
      <c r="BA67" s="759"/>
      <c r="BB67" s="759"/>
      <c r="BC67" s="759"/>
      <c r="BD67" s="768"/>
      <c r="BE67" s="119"/>
      <c r="BF67" s="119"/>
      <c r="BG67" s="119"/>
      <c r="BH67" s="119"/>
      <c r="BI67" s="119"/>
      <c r="BJ67" s="119"/>
      <c r="BK67" s="119"/>
      <c r="BL67" s="119"/>
      <c r="BM67" s="119"/>
      <c r="BN67" s="119"/>
      <c r="BO67" s="119"/>
      <c r="BP67" s="119"/>
      <c r="BQ67" s="116">
        <v>61</v>
      </c>
      <c r="BR67" s="121"/>
      <c r="BS67" s="902"/>
      <c r="BT67" s="903"/>
      <c r="BU67" s="903"/>
      <c r="BV67" s="903"/>
      <c r="BW67" s="903"/>
      <c r="BX67" s="903"/>
      <c r="BY67" s="903"/>
      <c r="BZ67" s="903"/>
      <c r="CA67" s="903"/>
      <c r="CB67" s="903"/>
      <c r="CC67" s="903"/>
      <c r="CD67" s="903"/>
      <c r="CE67" s="903"/>
      <c r="CF67" s="903"/>
      <c r="CG67" s="904"/>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96"/>
      <c r="DW67" s="897"/>
      <c r="DX67" s="897"/>
      <c r="DY67" s="897"/>
      <c r="DZ67" s="898"/>
      <c r="EA67" s="102"/>
    </row>
    <row r="68" spans="1:131" s="103" customFormat="1" ht="26.25" customHeight="1" thickTop="1" x14ac:dyDescent="0.15">
      <c r="A68" s="112">
        <v>1</v>
      </c>
      <c r="B68" s="908" t="s">
        <v>344</v>
      </c>
      <c r="C68" s="909"/>
      <c r="D68" s="909"/>
      <c r="E68" s="909"/>
      <c r="F68" s="909"/>
      <c r="G68" s="909"/>
      <c r="H68" s="909"/>
      <c r="I68" s="909"/>
      <c r="J68" s="909"/>
      <c r="K68" s="909"/>
      <c r="L68" s="909"/>
      <c r="M68" s="909"/>
      <c r="N68" s="909"/>
      <c r="O68" s="909"/>
      <c r="P68" s="910"/>
      <c r="Q68" s="911">
        <v>946</v>
      </c>
      <c r="R68" s="905"/>
      <c r="S68" s="905"/>
      <c r="T68" s="905"/>
      <c r="U68" s="905"/>
      <c r="V68" s="905">
        <v>946</v>
      </c>
      <c r="W68" s="905"/>
      <c r="X68" s="905"/>
      <c r="Y68" s="905"/>
      <c r="Z68" s="905"/>
      <c r="AA68" s="905" t="s">
        <v>315</v>
      </c>
      <c r="AB68" s="905"/>
      <c r="AC68" s="905"/>
      <c r="AD68" s="905"/>
      <c r="AE68" s="905"/>
      <c r="AF68" s="905" t="s">
        <v>315</v>
      </c>
      <c r="AG68" s="905"/>
      <c r="AH68" s="905"/>
      <c r="AI68" s="905"/>
      <c r="AJ68" s="905"/>
      <c r="AK68" s="905" t="s">
        <v>315</v>
      </c>
      <c r="AL68" s="905"/>
      <c r="AM68" s="905"/>
      <c r="AN68" s="905"/>
      <c r="AO68" s="905"/>
      <c r="AP68" s="905">
        <v>665</v>
      </c>
      <c r="AQ68" s="905"/>
      <c r="AR68" s="905"/>
      <c r="AS68" s="905"/>
      <c r="AT68" s="905"/>
      <c r="AU68" s="905">
        <v>68</v>
      </c>
      <c r="AV68" s="905"/>
      <c r="AW68" s="905"/>
      <c r="AX68" s="905"/>
      <c r="AY68" s="905"/>
      <c r="AZ68" s="906"/>
      <c r="BA68" s="906"/>
      <c r="BB68" s="906"/>
      <c r="BC68" s="906"/>
      <c r="BD68" s="907"/>
      <c r="BE68" s="119"/>
      <c r="BF68" s="119"/>
      <c r="BG68" s="119"/>
      <c r="BH68" s="119"/>
      <c r="BI68" s="119"/>
      <c r="BJ68" s="119"/>
      <c r="BK68" s="119"/>
      <c r="BL68" s="119"/>
      <c r="BM68" s="119"/>
      <c r="BN68" s="119"/>
      <c r="BO68" s="119"/>
      <c r="BP68" s="119"/>
      <c r="BQ68" s="116">
        <v>62</v>
      </c>
      <c r="BR68" s="121"/>
      <c r="BS68" s="902"/>
      <c r="BT68" s="903"/>
      <c r="BU68" s="903"/>
      <c r="BV68" s="903"/>
      <c r="BW68" s="903"/>
      <c r="BX68" s="903"/>
      <c r="BY68" s="903"/>
      <c r="BZ68" s="903"/>
      <c r="CA68" s="903"/>
      <c r="CB68" s="903"/>
      <c r="CC68" s="903"/>
      <c r="CD68" s="903"/>
      <c r="CE68" s="903"/>
      <c r="CF68" s="903"/>
      <c r="CG68" s="904"/>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96"/>
      <c r="DW68" s="897"/>
      <c r="DX68" s="897"/>
      <c r="DY68" s="897"/>
      <c r="DZ68" s="898"/>
      <c r="EA68" s="102"/>
    </row>
    <row r="69" spans="1:131" s="103" customFormat="1" ht="26.25" customHeight="1" x14ac:dyDescent="0.15">
      <c r="A69" s="115">
        <v>2</v>
      </c>
      <c r="B69" s="912" t="s">
        <v>345</v>
      </c>
      <c r="C69" s="913"/>
      <c r="D69" s="913"/>
      <c r="E69" s="913"/>
      <c r="F69" s="913"/>
      <c r="G69" s="913"/>
      <c r="H69" s="913"/>
      <c r="I69" s="913"/>
      <c r="J69" s="913"/>
      <c r="K69" s="913"/>
      <c r="L69" s="913"/>
      <c r="M69" s="913"/>
      <c r="N69" s="913"/>
      <c r="O69" s="913"/>
      <c r="P69" s="914"/>
      <c r="Q69" s="915">
        <v>9</v>
      </c>
      <c r="R69" s="869"/>
      <c r="S69" s="869"/>
      <c r="T69" s="869"/>
      <c r="U69" s="869"/>
      <c r="V69" s="869">
        <v>3</v>
      </c>
      <c r="W69" s="869"/>
      <c r="X69" s="869"/>
      <c r="Y69" s="869"/>
      <c r="Z69" s="869"/>
      <c r="AA69" s="869">
        <v>7</v>
      </c>
      <c r="AB69" s="869"/>
      <c r="AC69" s="869"/>
      <c r="AD69" s="869"/>
      <c r="AE69" s="869"/>
      <c r="AF69" s="869">
        <v>7</v>
      </c>
      <c r="AG69" s="869"/>
      <c r="AH69" s="869"/>
      <c r="AI69" s="869"/>
      <c r="AJ69" s="869"/>
      <c r="AK69" s="871" t="s">
        <v>315</v>
      </c>
      <c r="AL69" s="869"/>
      <c r="AM69" s="869"/>
      <c r="AN69" s="869"/>
      <c r="AO69" s="869"/>
      <c r="AP69" s="869" t="s">
        <v>315</v>
      </c>
      <c r="AQ69" s="869"/>
      <c r="AR69" s="869"/>
      <c r="AS69" s="869"/>
      <c r="AT69" s="869"/>
      <c r="AU69" s="869" t="s">
        <v>315</v>
      </c>
      <c r="AV69" s="869"/>
      <c r="AW69" s="869"/>
      <c r="AX69" s="869"/>
      <c r="AY69" s="869"/>
      <c r="AZ69" s="916"/>
      <c r="BA69" s="916"/>
      <c r="BB69" s="916"/>
      <c r="BC69" s="916"/>
      <c r="BD69" s="917"/>
      <c r="BE69" s="119"/>
      <c r="BF69" s="119"/>
      <c r="BG69" s="119"/>
      <c r="BH69" s="119"/>
      <c r="BI69" s="119"/>
      <c r="BJ69" s="119"/>
      <c r="BK69" s="119"/>
      <c r="BL69" s="119"/>
      <c r="BM69" s="119"/>
      <c r="BN69" s="119"/>
      <c r="BO69" s="119"/>
      <c r="BP69" s="119"/>
      <c r="BQ69" s="116">
        <v>63</v>
      </c>
      <c r="BR69" s="121"/>
      <c r="BS69" s="902"/>
      <c r="BT69" s="903"/>
      <c r="BU69" s="903"/>
      <c r="BV69" s="903"/>
      <c r="BW69" s="903"/>
      <c r="BX69" s="903"/>
      <c r="BY69" s="903"/>
      <c r="BZ69" s="903"/>
      <c r="CA69" s="903"/>
      <c r="CB69" s="903"/>
      <c r="CC69" s="903"/>
      <c r="CD69" s="903"/>
      <c r="CE69" s="903"/>
      <c r="CF69" s="903"/>
      <c r="CG69" s="904"/>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96"/>
      <c r="DW69" s="897"/>
      <c r="DX69" s="897"/>
      <c r="DY69" s="897"/>
      <c r="DZ69" s="898"/>
      <c r="EA69" s="102"/>
    </row>
    <row r="70" spans="1:131" s="103" customFormat="1" ht="26.25" customHeight="1" x14ac:dyDescent="0.15">
      <c r="A70" s="115">
        <v>3</v>
      </c>
      <c r="B70" s="912" t="s">
        <v>346</v>
      </c>
      <c r="C70" s="913"/>
      <c r="D70" s="913"/>
      <c r="E70" s="913"/>
      <c r="F70" s="913"/>
      <c r="G70" s="913"/>
      <c r="H70" s="913"/>
      <c r="I70" s="913"/>
      <c r="J70" s="913"/>
      <c r="K70" s="913"/>
      <c r="L70" s="913"/>
      <c r="M70" s="913"/>
      <c r="N70" s="913"/>
      <c r="O70" s="913"/>
      <c r="P70" s="914"/>
      <c r="Q70" s="915">
        <v>49</v>
      </c>
      <c r="R70" s="869"/>
      <c r="S70" s="869"/>
      <c r="T70" s="869"/>
      <c r="U70" s="869"/>
      <c r="V70" s="869">
        <v>49</v>
      </c>
      <c r="W70" s="869"/>
      <c r="X70" s="869"/>
      <c r="Y70" s="869"/>
      <c r="Z70" s="869"/>
      <c r="AA70" s="869" t="s">
        <v>315</v>
      </c>
      <c r="AB70" s="869"/>
      <c r="AC70" s="869"/>
      <c r="AD70" s="869"/>
      <c r="AE70" s="869"/>
      <c r="AF70" s="869" t="s">
        <v>315</v>
      </c>
      <c r="AG70" s="869"/>
      <c r="AH70" s="869"/>
      <c r="AI70" s="869"/>
      <c r="AJ70" s="869"/>
      <c r="AK70" s="869" t="s">
        <v>315</v>
      </c>
      <c r="AL70" s="869"/>
      <c r="AM70" s="869"/>
      <c r="AN70" s="869"/>
      <c r="AO70" s="869"/>
      <c r="AP70" s="869" t="s">
        <v>315</v>
      </c>
      <c r="AQ70" s="869"/>
      <c r="AR70" s="869"/>
      <c r="AS70" s="869"/>
      <c r="AT70" s="869"/>
      <c r="AU70" s="869" t="s">
        <v>315</v>
      </c>
      <c r="AV70" s="869"/>
      <c r="AW70" s="869"/>
      <c r="AX70" s="869"/>
      <c r="AY70" s="869"/>
      <c r="AZ70" s="916"/>
      <c r="BA70" s="916"/>
      <c r="BB70" s="916"/>
      <c r="BC70" s="916"/>
      <c r="BD70" s="917"/>
      <c r="BE70" s="119"/>
      <c r="BF70" s="119"/>
      <c r="BG70" s="119"/>
      <c r="BH70" s="119"/>
      <c r="BI70" s="119"/>
      <c r="BJ70" s="119"/>
      <c r="BK70" s="119"/>
      <c r="BL70" s="119"/>
      <c r="BM70" s="119"/>
      <c r="BN70" s="119"/>
      <c r="BO70" s="119"/>
      <c r="BP70" s="119"/>
      <c r="BQ70" s="116">
        <v>64</v>
      </c>
      <c r="BR70" s="121"/>
      <c r="BS70" s="902"/>
      <c r="BT70" s="903"/>
      <c r="BU70" s="903"/>
      <c r="BV70" s="903"/>
      <c r="BW70" s="903"/>
      <c r="BX70" s="903"/>
      <c r="BY70" s="903"/>
      <c r="BZ70" s="903"/>
      <c r="CA70" s="903"/>
      <c r="CB70" s="903"/>
      <c r="CC70" s="903"/>
      <c r="CD70" s="903"/>
      <c r="CE70" s="903"/>
      <c r="CF70" s="903"/>
      <c r="CG70" s="904"/>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96"/>
      <c r="DW70" s="897"/>
      <c r="DX70" s="897"/>
      <c r="DY70" s="897"/>
      <c r="DZ70" s="898"/>
      <c r="EA70" s="102"/>
    </row>
    <row r="71" spans="1:131" s="103" customFormat="1" ht="26.25" customHeight="1" x14ac:dyDescent="0.15">
      <c r="A71" s="115">
        <v>4</v>
      </c>
      <c r="B71" s="912" t="s">
        <v>347</v>
      </c>
      <c r="C71" s="913"/>
      <c r="D71" s="913"/>
      <c r="E71" s="913"/>
      <c r="F71" s="913"/>
      <c r="G71" s="913"/>
      <c r="H71" s="913"/>
      <c r="I71" s="913"/>
      <c r="J71" s="913"/>
      <c r="K71" s="913"/>
      <c r="L71" s="913"/>
      <c r="M71" s="913"/>
      <c r="N71" s="913"/>
      <c r="O71" s="913"/>
      <c r="P71" s="914"/>
      <c r="Q71" s="915">
        <v>145</v>
      </c>
      <c r="R71" s="869"/>
      <c r="S71" s="869"/>
      <c r="T71" s="869"/>
      <c r="U71" s="869"/>
      <c r="V71" s="869">
        <v>137</v>
      </c>
      <c r="W71" s="869"/>
      <c r="X71" s="869"/>
      <c r="Y71" s="869"/>
      <c r="Z71" s="869"/>
      <c r="AA71" s="869">
        <v>9</v>
      </c>
      <c r="AB71" s="869"/>
      <c r="AC71" s="869"/>
      <c r="AD71" s="869"/>
      <c r="AE71" s="869"/>
      <c r="AF71" s="869">
        <v>9</v>
      </c>
      <c r="AG71" s="869"/>
      <c r="AH71" s="869"/>
      <c r="AI71" s="869"/>
      <c r="AJ71" s="869"/>
      <c r="AK71" s="869" t="s">
        <v>315</v>
      </c>
      <c r="AL71" s="869"/>
      <c r="AM71" s="869"/>
      <c r="AN71" s="869"/>
      <c r="AO71" s="869"/>
      <c r="AP71" s="869" t="s">
        <v>315</v>
      </c>
      <c r="AQ71" s="869"/>
      <c r="AR71" s="869"/>
      <c r="AS71" s="869"/>
      <c r="AT71" s="869"/>
      <c r="AU71" s="869" t="s">
        <v>315</v>
      </c>
      <c r="AV71" s="869"/>
      <c r="AW71" s="869"/>
      <c r="AX71" s="869"/>
      <c r="AY71" s="869"/>
      <c r="AZ71" s="916"/>
      <c r="BA71" s="916"/>
      <c r="BB71" s="916"/>
      <c r="BC71" s="916"/>
      <c r="BD71" s="917"/>
      <c r="BE71" s="119"/>
      <c r="BF71" s="119"/>
      <c r="BG71" s="119"/>
      <c r="BH71" s="119"/>
      <c r="BI71" s="119"/>
      <c r="BJ71" s="119"/>
      <c r="BK71" s="119"/>
      <c r="BL71" s="119"/>
      <c r="BM71" s="119"/>
      <c r="BN71" s="119"/>
      <c r="BO71" s="119"/>
      <c r="BP71" s="119"/>
      <c r="BQ71" s="116">
        <v>65</v>
      </c>
      <c r="BR71" s="121"/>
      <c r="BS71" s="902"/>
      <c r="BT71" s="903"/>
      <c r="BU71" s="903"/>
      <c r="BV71" s="903"/>
      <c r="BW71" s="903"/>
      <c r="BX71" s="903"/>
      <c r="BY71" s="903"/>
      <c r="BZ71" s="903"/>
      <c r="CA71" s="903"/>
      <c r="CB71" s="903"/>
      <c r="CC71" s="903"/>
      <c r="CD71" s="903"/>
      <c r="CE71" s="903"/>
      <c r="CF71" s="903"/>
      <c r="CG71" s="904"/>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96"/>
      <c r="DW71" s="897"/>
      <c r="DX71" s="897"/>
      <c r="DY71" s="897"/>
      <c r="DZ71" s="898"/>
      <c r="EA71" s="102"/>
    </row>
    <row r="72" spans="1:131" s="103" customFormat="1" ht="26.25" customHeight="1" x14ac:dyDescent="0.15">
      <c r="A72" s="115">
        <v>5</v>
      </c>
      <c r="B72" s="912" t="s">
        <v>348</v>
      </c>
      <c r="C72" s="913"/>
      <c r="D72" s="913"/>
      <c r="E72" s="913"/>
      <c r="F72" s="913"/>
      <c r="G72" s="913"/>
      <c r="H72" s="913"/>
      <c r="I72" s="913"/>
      <c r="J72" s="913"/>
      <c r="K72" s="913"/>
      <c r="L72" s="913"/>
      <c r="M72" s="913"/>
      <c r="N72" s="913"/>
      <c r="O72" s="913"/>
      <c r="P72" s="914"/>
      <c r="Q72" s="915">
        <v>4831</v>
      </c>
      <c r="R72" s="869"/>
      <c r="S72" s="869"/>
      <c r="T72" s="869"/>
      <c r="U72" s="869"/>
      <c r="V72" s="869">
        <v>3696</v>
      </c>
      <c r="W72" s="869"/>
      <c r="X72" s="869"/>
      <c r="Y72" s="869"/>
      <c r="Z72" s="869"/>
      <c r="AA72" s="869">
        <v>1135</v>
      </c>
      <c r="AB72" s="869"/>
      <c r="AC72" s="869"/>
      <c r="AD72" s="869"/>
      <c r="AE72" s="869"/>
      <c r="AF72" s="869">
        <v>1135</v>
      </c>
      <c r="AG72" s="869"/>
      <c r="AH72" s="869"/>
      <c r="AI72" s="869"/>
      <c r="AJ72" s="869"/>
      <c r="AK72" s="869">
        <v>3</v>
      </c>
      <c r="AL72" s="869"/>
      <c r="AM72" s="869"/>
      <c r="AN72" s="869"/>
      <c r="AO72" s="869"/>
      <c r="AP72" s="869" t="s">
        <v>315</v>
      </c>
      <c r="AQ72" s="869"/>
      <c r="AR72" s="869"/>
      <c r="AS72" s="869"/>
      <c r="AT72" s="869"/>
      <c r="AU72" s="869" t="s">
        <v>315</v>
      </c>
      <c r="AV72" s="869"/>
      <c r="AW72" s="869"/>
      <c r="AX72" s="869"/>
      <c r="AY72" s="869"/>
      <c r="AZ72" s="916"/>
      <c r="BA72" s="916"/>
      <c r="BB72" s="916"/>
      <c r="BC72" s="916"/>
      <c r="BD72" s="917"/>
      <c r="BE72" s="119"/>
      <c r="BF72" s="119"/>
      <c r="BG72" s="119"/>
      <c r="BH72" s="119"/>
      <c r="BI72" s="119"/>
      <c r="BJ72" s="119"/>
      <c r="BK72" s="119"/>
      <c r="BL72" s="119"/>
      <c r="BM72" s="119"/>
      <c r="BN72" s="119"/>
      <c r="BO72" s="119"/>
      <c r="BP72" s="119"/>
      <c r="BQ72" s="116">
        <v>66</v>
      </c>
      <c r="BR72" s="121"/>
      <c r="BS72" s="902"/>
      <c r="BT72" s="903"/>
      <c r="BU72" s="903"/>
      <c r="BV72" s="903"/>
      <c r="BW72" s="903"/>
      <c r="BX72" s="903"/>
      <c r="BY72" s="903"/>
      <c r="BZ72" s="903"/>
      <c r="CA72" s="903"/>
      <c r="CB72" s="903"/>
      <c r="CC72" s="903"/>
      <c r="CD72" s="903"/>
      <c r="CE72" s="903"/>
      <c r="CF72" s="903"/>
      <c r="CG72" s="904"/>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96"/>
      <c r="DW72" s="897"/>
      <c r="DX72" s="897"/>
      <c r="DY72" s="897"/>
      <c r="DZ72" s="898"/>
      <c r="EA72" s="102"/>
    </row>
    <row r="73" spans="1:131" s="103" customFormat="1" ht="26.25" customHeight="1" x14ac:dyDescent="0.15">
      <c r="A73" s="115">
        <v>6</v>
      </c>
      <c r="B73" s="912" t="s">
        <v>349</v>
      </c>
      <c r="C73" s="913"/>
      <c r="D73" s="913"/>
      <c r="E73" s="913"/>
      <c r="F73" s="913"/>
      <c r="G73" s="913"/>
      <c r="H73" s="913"/>
      <c r="I73" s="913"/>
      <c r="J73" s="913"/>
      <c r="K73" s="913"/>
      <c r="L73" s="913"/>
      <c r="M73" s="913"/>
      <c r="N73" s="913"/>
      <c r="O73" s="913"/>
      <c r="P73" s="914"/>
      <c r="Q73" s="915">
        <v>9</v>
      </c>
      <c r="R73" s="869"/>
      <c r="S73" s="869"/>
      <c r="T73" s="869"/>
      <c r="U73" s="869"/>
      <c r="V73" s="869">
        <v>9</v>
      </c>
      <c r="W73" s="869"/>
      <c r="X73" s="869"/>
      <c r="Y73" s="869"/>
      <c r="Z73" s="869"/>
      <c r="AA73" s="869" t="s">
        <v>315</v>
      </c>
      <c r="AB73" s="869"/>
      <c r="AC73" s="869"/>
      <c r="AD73" s="869"/>
      <c r="AE73" s="869"/>
      <c r="AF73" s="869" t="s">
        <v>315</v>
      </c>
      <c r="AG73" s="869"/>
      <c r="AH73" s="869"/>
      <c r="AI73" s="869"/>
      <c r="AJ73" s="869"/>
      <c r="AK73" s="869" t="s">
        <v>315</v>
      </c>
      <c r="AL73" s="869"/>
      <c r="AM73" s="869"/>
      <c r="AN73" s="869"/>
      <c r="AO73" s="869"/>
      <c r="AP73" s="869" t="s">
        <v>315</v>
      </c>
      <c r="AQ73" s="869"/>
      <c r="AR73" s="869"/>
      <c r="AS73" s="869"/>
      <c r="AT73" s="869"/>
      <c r="AU73" s="869" t="s">
        <v>315</v>
      </c>
      <c r="AV73" s="869"/>
      <c r="AW73" s="869"/>
      <c r="AX73" s="869"/>
      <c r="AY73" s="869"/>
      <c r="AZ73" s="916"/>
      <c r="BA73" s="916"/>
      <c r="BB73" s="916"/>
      <c r="BC73" s="916"/>
      <c r="BD73" s="917"/>
      <c r="BE73" s="119"/>
      <c r="BF73" s="119"/>
      <c r="BG73" s="119"/>
      <c r="BH73" s="119"/>
      <c r="BI73" s="119"/>
      <c r="BJ73" s="119"/>
      <c r="BK73" s="119"/>
      <c r="BL73" s="119"/>
      <c r="BM73" s="119"/>
      <c r="BN73" s="119"/>
      <c r="BO73" s="119"/>
      <c r="BP73" s="119"/>
      <c r="BQ73" s="116">
        <v>67</v>
      </c>
      <c r="BR73" s="121"/>
      <c r="BS73" s="902"/>
      <c r="BT73" s="903"/>
      <c r="BU73" s="903"/>
      <c r="BV73" s="903"/>
      <c r="BW73" s="903"/>
      <c r="BX73" s="903"/>
      <c r="BY73" s="903"/>
      <c r="BZ73" s="903"/>
      <c r="CA73" s="903"/>
      <c r="CB73" s="903"/>
      <c r="CC73" s="903"/>
      <c r="CD73" s="903"/>
      <c r="CE73" s="903"/>
      <c r="CF73" s="903"/>
      <c r="CG73" s="904"/>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96"/>
      <c r="DW73" s="897"/>
      <c r="DX73" s="897"/>
      <c r="DY73" s="897"/>
      <c r="DZ73" s="898"/>
      <c r="EA73" s="102"/>
    </row>
    <row r="74" spans="1:131" s="103" customFormat="1" ht="26.25" customHeight="1" x14ac:dyDescent="0.15">
      <c r="A74" s="115">
        <v>7</v>
      </c>
      <c r="B74" s="912" t="s">
        <v>350</v>
      </c>
      <c r="C74" s="913"/>
      <c r="D74" s="913"/>
      <c r="E74" s="913"/>
      <c r="F74" s="913"/>
      <c r="G74" s="913"/>
      <c r="H74" s="913"/>
      <c r="I74" s="913"/>
      <c r="J74" s="913"/>
      <c r="K74" s="913"/>
      <c r="L74" s="913"/>
      <c r="M74" s="913"/>
      <c r="N74" s="913"/>
      <c r="O74" s="913"/>
      <c r="P74" s="914"/>
      <c r="Q74" s="915">
        <v>54</v>
      </c>
      <c r="R74" s="869"/>
      <c r="S74" s="869"/>
      <c r="T74" s="869"/>
      <c r="U74" s="869"/>
      <c r="V74" s="869">
        <v>50</v>
      </c>
      <c r="W74" s="869"/>
      <c r="X74" s="869"/>
      <c r="Y74" s="869"/>
      <c r="Z74" s="869"/>
      <c r="AA74" s="869">
        <v>4</v>
      </c>
      <c r="AB74" s="869"/>
      <c r="AC74" s="869"/>
      <c r="AD74" s="869"/>
      <c r="AE74" s="869"/>
      <c r="AF74" s="869">
        <v>4</v>
      </c>
      <c r="AG74" s="869"/>
      <c r="AH74" s="869"/>
      <c r="AI74" s="869"/>
      <c r="AJ74" s="869"/>
      <c r="AK74" s="869" t="s">
        <v>315</v>
      </c>
      <c r="AL74" s="869"/>
      <c r="AM74" s="869"/>
      <c r="AN74" s="869"/>
      <c r="AO74" s="869"/>
      <c r="AP74" s="869" t="s">
        <v>315</v>
      </c>
      <c r="AQ74" s="869"/>
      <c r="AR74" s="869"/>
      <c r="AS74" s="869"/>
      <c r="AT74" s="869"/>
      <c r="AU74" s="869" t="s">
        <v>315</v>
      </c>
      <c r="AV74" s="869"/>
      <c r="AW74" s="869"/>
      <c r="AX74" s="869"/>
      <c r="AY74" s="869"/>
      <c r="AZ74" s="916"/>
      <c r="BA74" s="916"/>
      <c r="BB74" s="916"/>
      <c r="BC74" s="916"/>
      <c r="BD74" s="917"/>
      <c r="BE74" s="119"/>
      <c r="BF74" s="119"/>
      <c r="BG74" s="119"/>
      <c r="BH74" s="119"/>
      <c r="BI74" s="119"/>
      <c r="BJ74" s="119"/>
      <c r="BK74" s="119"/>
      <c r="BL74" s="119"/>
      <c r="BM74" s="119"/>
      <c r="BN74" s="119"/>
      <c r="BO74" s="119"/>
      <c r="BP74" s="119"/>
      <c r="BQ74" s="116">
        <v>68</v>
      </c>
      <c r="BR74" s="121"/>
      <c r="BS74" s="902"/>
      <c r="BT74" s="903"/>
      <c r="BU74" s="903"/>
      <c r="BV74" s="903"/>
      <c r="BW74" s="903"/>
      <c r="BX74" s="903"/>
      <c r="BY74" s="903"/>
      <c r="BZ74" s="903"/>
      <c r="CA74" s="903"/>
      <c r="CB74" s="903"/>
      <c r="CC74" s="903"/>
      <c r="CD74" s="903"/>
      <c r="CE74" s="903"/>
      <c r="CF74" s="903"/>
      <c r="CG74" s="904"/>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96"/>
      <c r="DW74" s="897"/>
      <c r="DX74" s="897"/>
      <c r="DY74" s="897"/>
      <c r="DZ74" s="898"/>
      <c r="EA74" s="102"/>
    </row>
    <row r="75" spans="1:131" s="103" customFormat="1" ht="26.25" customHeight="1" x14ac:dyDescent="0.15">
      <c r="A75" s="115">
        <v>8</v>
      </c>
      <c r="B75" s="912" t="s">
        <v>351</v>
      </c>
      <c r="C75" s="913"/>
      <c r="D75" s="913"/>
      <c r="E75" s="913"/>
      <c r="F75" s="913"/>
      <c r="G75" s="913"/>
      <c r="H75" s="913"/>
      <c r="I75" s="913"/>
      <c r="J75" s="913"/>
      <c r="K75" s="913"/>
      <c r="L75" s="913"/>
      <c r="M75" s="913"/>
      <c r="N75" s="913"/>
      <c r="O75" s="913"/>
      <c r="P75" s="914"/>
      <c r="Q75" s="918">
        <v>145430</v>
      </c>
      <c r="R75" s="919"/>
      <c r="S75" s="919"/>
      <c r="T75" s="919"/>
      <c r="U75" s="868"/>
      <c r="V75" s="920">
        <v>141225</v>
      </c>
      <c r="W75" s="919"/>
      <c r="X75" s="919"/>
      <c r="Y75" s="919"/>
      <c r="Z75" s="868"/>
      <c r="AA75" s="920">
        <v>4204</v>
      </c>
      <c r="AB75" s="919"/>
      <c r="AC75" s="919"/>
      <c r="AD75" s="919"/>
      <c r="AE75" s="868"/>
      <c r="AF75" s="920">
        <v>4204</v>
      </c>
      <c r="AG75" s="919"/>
      <c r="AH75" s="919"/>
      <c r="AI75" s="919"/>
      <c r="AJ75" s="868"/>
      <c r="AK75" s="869" t="s">
        <v>315</v>
      </c>
      <c r="AL75" s="869"/>
      <c r="AM75" s="869"/>
      <c r="AN75" s="869"/>
      <c r="AO75" s="869"/>
      <c r="AP75" s="869" t="s">
        <v>315</v>
      </c>
      <c r="AQ75" s="869"/>
      <c r="AR75" s="869"/>
      <c r="AS75" s="869"/>
      <c r="AT75" s="869"/>
      <c r="AU75" s="869" t="s">
        <v>315</v>
      </c>
      <c r="AV75" s="869"/>
      <c r="AW75" s="869"/>
      <c r="AX75" s="869"/>
      <c r="AY75" s="869"/>
      <c r="AZ75" s="916"/>
      <c r="BA75" s="916"/>
      <c r="BB75" s="916"/>
      <c r="BC75" s="916"/>
      <c r="BD75" s="917"/>
      <c r="BE75" s="119"/>
      <c r="BF75" s="119"/>
      <c r="BG75" s="119"/>
      <c r="BH75" s="119"/>
      <c r="BI75" s="119"/>
      <c r="BJ75" s="119"/>
      <c r="BK75" s="119"/>
      <c r="BL75" s="119"/>
      <c r="BM75" s="119"/>
      <c r="BN75" s="119"/>
      <c r="BO75" s="119"/>
      <c r="BP75" s="119"/>
      <c r="BQ75" s="116">
        <v>69</v>
      </c>
      <c r="BR75" s="121"/>
      <c r="BS75" s="902"/>
      <c r="BT75" s="903"/>
      <c r="BU75" s="903"/>
      <c r="BV75" s="903"/>
      <c r="BW75" s="903"/>
      <c r="BX75" s="903"/>
      <c r="BY75" s="903"/>
      <c r="BZ75" s="903"/>
      <c r="CA75" s="903"/>
      <c r="CB75" s="903"/>
      <c r="CC75" s="903"/>
      <c r="CD75" s="903"/>
      <c r="CE75" s="903"/>
      <c r="CF75" s="903"/>
      <c r="CG75" s="904"/>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96"/>
      <c r="DW75" s="897"/>
      <c r="DX75" s="897"/>
      <c r="DY75" s="897"/>
      <c r="DZ75" s="898"/>
      <c r="EA75" s="102"/>
    </row>
    <row r="76" spans="1:131" s="103" customFormat="1" ht="26.25" customHeight="1" x14ac:dyDescent="0.15">
      <c r="A76" s="115">
        <v>9</v>
      </c>
      <c r="B76" s="912"/>
      <c r="C76" s="913"/>
      <c r="D76" s="913"/>
      <c r="E76" s="913"/>
      <c r="F76" s="913"/>
      <c r="G76" s="913"/>
      <c r="H76" s="913"/>
      <c r="I76" s="913"/>
      <c r="J76" s="913"/>
      <c r="K76" s="913"/>
      <c r="L76" s="913"/>
      <c r="M76" s="913"/>
      <c r="N76" s="913"/>
      <c r="O76" s="913"/>
      <c r="P76" s="914"/>
      <c r="Q76" s="918"/>
      <c r="R76" s="919"/>
      <c r="S76" s="919"/>
      <c r="T76" s="919"/>
      <c r="U76" s="868"/>
      <c r="V76" s="920"/>
      <c r="W76" s="919"/>
      <c r="X76" s="919"/>
      <c r="Y76" s="919"/>
      <c r="Z76" s="868"/>
      <c r="AA76" s="920"/>
      <c r="AB76" s="919"/>
      <c r="AC76" s="919"/>
      <c r="AD76" s="919"/>
      <c r="AE76" s="868"/>
      <c r="AF76" s="920"/>
      <c r="AG76" s="919"/>
      <c r="AH76" s="919"/>
      <c r="AI76" s="919"/>
      <c r="AJ76" s="868"/>
      <c r="AK76" s="869"/>
      <c r="AL76" s="869"/>
      <c r="AM76" s="869"/>
      <c r="AN76" s="869"/>
      <c r="AO76" s="869"/>
      <c r="AP76" s="869"/>
      <c r="AQ76" s="869"/>
      <c r="AR76" s="869"/>
      <c r="AS76" s="869"/>
      <c r="AT76" s="869"/>
      <c r="AU76" s="869"/>
      <c r="AV76" s="869"/>
      <c r="AW76" s="869"/>
      <c r="AX76" s="869"/>
      <c r="AY76" s="869"/>
      <c r="AZ76" s="916"/>
      <c r="BA76" s="916"/>
      <c r="BB76" s="916"/>
      <c r="BC76" s="916"/>
      <c r="BD76" s="917"/>
      <c r="BE76" s="119"/>
      <c r="BF76" s="119"/>
      <c r="BG76" s="119"/>
      <c r="BH76" s="119"/>
      <c r="BI76" s="119"/>
      <c r="BJ76" s="119"/>
      <c r="BK76" s="119"/>
      <c r="BL76" s="119"/>
      <c r="BM76" s="119"/>
      <c r="BN76" s="119"/>
      <c r="BO76" s="119"/>
      <c r="BP76" s="119"/>
      <c r="BQ76" s="116">
        <v>70</v>
      </c>
      <c r="BR76" s="121"/>
      <c r="BS76" s="902"/>
      <c r="BT76" s="903"/>
      <c r="BU76" s="903"/>
      <c r="BV76" s="903"/>
      <c r="BW76" s="903"/>
      <c r="BX76" s="903"/>
      <c r="BY76" s="903"/>
      <c r="BZ76" s="903"/>
      <c r="CA76" s="903"/>
      <c r="CB76" s="903"/>
      <c r="CC76" s="903"/>
      <c r="CD76" s="903"/>
      <c r="CE76" s="903"/>
      <c r="CF76" s="903"/>
      <c r="CG76" s="904"/>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96"/>
      <c r="DW76" s="897"/>
      <c r="DX76" s="897"/>
      <c r="DY76" s="897"/>
      <c r="DZ76" s="898"/>
      <c r="EA76" s="102"/>
    </row>
    <row r="77" spans="1:131" s="103" customFormat="1" ht="26.25" customHeight="1" x14ac:dyDescent="0.15">
      <c r="A77" s="115">
        <v>10</v>
      </c>
      <c r="B77" s="912"/>
      <c r="C77" s="913"/>
      <c r="D77" s="913"/>
      <c r="E77" s="913"/>
      <c r="F77" s="913"/>
      <c r="G77" s="913"/>
      <c r="H77" s="913"/>
      <c r="I77" s="913"/>
      <c r="J77" s="913"/>
      <c r="K77" s="913"/>
      <c r="L77" s="913"/>
      <c r="M77" s="913"/>
      <c r="N77" s="913"/>
      <c r="O77" s="913"/>
      <c r="P77" s="914"/>
      <c r="Q77" s="918"/>
      <c r="R77" s="919"/>
      <c r="S77" s="919"/>
      <c r="T77" s="919"/>
      <c r="U77" s="868"/>
      <c r="V77" s="920"/>
      <c r="W77" s="919"/>
      <c r="X77" s="919"/>
      <c r="Y77" s="919"/>
      <c r="Z77" s="868"/>
      <c r="AA77" s="920"/>
      <c r="AB77" s="919"/>
      <c r="AC77" s="919"/>
      <c r="AD77" s="919"/>
      <c r="AE77" s="868"/>
      <c r="AF77" s="920"/>
      <c r="AG77" s="919"/>
      <c r="AH77" s="919"/>
      <c r="AI77" s="919"/>
      <c r="AJ77" s="868"/>
      <c r="AK77" s="920"/>
      <c r="AL77" s="919"/>
      <c r="AM77" s="919"/>
      <c r="AN77" s="919"/>
      <c r="AO77" s="868"/>
      <c r="AP77" s="920"/>
      <c r="AQ77" s="919"/>
      <c r="AR77" s="919"/>
      <c r="AS77" s="919"/>
      <c r="AT77" s="868"/>
      <c r="AU77" s="920"/>
      <c r="AV77" s="919"/>
      <c r="AW77" s="919"/>
      <c r="AX77" s="919"/>
      <c r="AY77" s="868"/>
      <c r="AZ77" s="916"/>
      <c r="BA77" s="916"/>
      <c r="BB77" s="916"/>
      <c r="BC77" s="916"/>
      <c r="BD77" s="917"/>
      <c r="BE77" s="119"/>
      <c r="BF77" s="119"/>
      <c r="BG77" s="119"/>
      <c r="BH77" s="119"/>
      <c r="BI77" s="119"/>
      <c r="BJ77" s="119"/>
      <c r="BK77" s="119"/>
      <c r="BL77" s="119"/>
      <c r="BM77" s="119"/>
      <c r="BN77" s="119"/>
      <c r="BO77" s="119"/>
      <c r="BP77" s="119"/>
      <c r="BQ77" s="116">
        <v>71</v>
      </c>
      <c r="BR77" s="121"/>
      <c r="BS77" s="902"/>
      <c r="BT77" s="903"/>
      <c r="BU77" s="903"/>
      <c r="BV77" s="903"/>
      <c r="BW77" s="903"/>
      <c r="BX77" s="903"/>
      <c r="BY77" s="903"/>
      <c r="BZ77" s="903"/>
      <c r="CA77" s="903"/>
      <c r="CB77" s="903"/>
      <c r="CC77" s="903"/>
      <c r="CD77" s="903"/>
      <c r="CE77" s="903"/>
      <c r="CF77" s="903"/>
      <c r="CG77" s="904"/>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96"/>
      <c r="DW77" s="897"/>
      <c r="DX77" s="897"/>
      <c r="DY77" s="897"/>
      <c r="DZ77" s="898"/>
      <c r="EA77" s="102"/>
    </row>
    <row r="78" spans="1:131" s="103" customFormat="1" ht="26.25" customHeight="1" x14ac:dyDescent="0.15">
      <c r="A78" s="115">
        <v>11</v>
      </c>
      <c r="B78" s="912"/>
      <c r="C78" s="913"/>
      <c r="D78" s="913"/>
      <c r="E78" s="913"/>
      <c r="F78" s="913"/>
      <c r="G78" s="913"/>
      <c r="H78" s="913"/>
      <c r="I78" s="913"/>
      <c r="J78" s="913"/>
      <c r="K78" s="913"/>
      <c r="L78" s="913"/>
      <c r="M78" s="913"/>
      <c r="N78" s="913"/>
      <c r="O78" s="913"/>
      <c r="P78" s="914"/>
      <c r="Q78" s="915"/>
      <c r="R78" s="869"/>
      <c r="S78" s="869"/>
      <c r="T78" s="869"/>
      <c r="U78" s="869"/>
      <c r="V78" s="869"/>
      <c r="W78" s="869"/>
      <c r="X78" s="869"/>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69"/>
      <c r="AY78" s="869"/>
      <c r="AZ78" s="916"/>
      <c r="BA78" s="916"/>
      <c r="BB78" s="916"/>
      <c r="BC78" s="916"/>
      <c r="BD78" s="917"/>
      <c r="BE78" s="119"/>
      <c r="BF78" s="119"/>
      <c r="BG78" s="119"/>
      <c r="BH78" s="119"/>
      <c r="BI78" s="119"/>
      <c r="BJ78" s="122"/>
      <c r="BK78" s="122"/>
      <c r="BL78" s="122"/>
      <c r="BM78" s="122"/>
      <c r="BN78" s="122"/>
      <c r="BO78" s="119"/>
      <c r="BP78" s="119"/>
      <c r="BQ78" s="116">
        <v>72</v>
      </c>
      <c r="BR78" s="121"/>
      <c r="BS78" s="902"/>
      <c r="BT78" s="903"/>
      <c r="BU78" s="903"/>
      <c r="BV78" s="903"/>
      <c r="BW78" s="903"/>
      <c r="BX78" s="903"/>
      <c r="BY78" s="903"/>
      <c r="BZ78" s="903"/>
      <c r="CA78" s="903"/>
      <c r="CB78" s="903"/>
      <c r="CC78" s="903"/>
      <c r="CD78" s="903"/>
      <c r="CE78" s="903"/>
      <c r="CF78" s="903"/>
      <c r="CG78" s="904"/>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96"/>
      <c r="DW78" s="897"/>
      <c r="DX78" s="897"/>
      <c r="DY78" s="897"/>
      <c r="DZ78" s="898"/>
      <c r="EA78" s="102"/>
    </row>
    <row r="79" spans="1:131" s="103" customFormat="1" ht="26.25" customHeight="1" x14ac:dyDescent="0.15">
      <c r="A79" s="115">
        <v>12</v>
      </c>
      <c r="B79" s="912"/>
      <c r="C79" s="913"/>
      <c r="D79" s="913"/>
      <c r="E79" s="913"/>
      <c r="F79" s="913"/>
      <c r="G79" s="913"/>
      <c r="H79" s="913"/>
      <c r="I79" s="913"/>
      <c r="J79" s="913"/>
      <c r="K79" s="913"/>
      <c r="L79" s="913"/>
      <c r="M79" s="913"/>
      <c r="N79" s="913"/>
      <c r="O79" s="913"/>
      <c r="P79" s="914"/>
      <c r="Q79" s="915"/>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869"/>
      <c r="AP79" s="869"/>
      <c r="AQ79" s="869"/>
      <c r="AR79" s="869"/>
      <c r="AS79" s="869"/>
      <c r="AT79" s="869"/>
      <c r="AU79" s="869"/>
      <c r="AV79" s="869"/>
      <c r="AW79" s="869"/>
      <c r="AX79" s="869"/>
      <c r="AY79" s="869"/>
      <c r="AZ79" s="916"/>
      <c r="BA79" s="916"/>
      <c r="BB79" s="916"/>
      <c r="BC79" s="916"/>
      <c r="BD79" s="917"/>
      <c r="BE79" s="119"/>
      <c r="BF79" s="119"/>
      <c r="BG79" s="119"/>
      <c r="BH79" s="119"/>
      <c r="BI79" s="119"/>
      <c r="BJ79" s="122"/>
      <c r="BK79" s="122"/>
      <c r="BL79" s="122"/>
      <c r="BM79" s="122"/>
      <c r="BN79" s="122"/>
      <c r="BO79" s="119"/>
      <c r="BP79" s="119"/>
      <c r="BQ79" s="116">
        <v>73</v>
      </c>
      <c r="BR79" s="121"/>
      <c r="BS79" s="902"/>
      <c r="BT79" s="903"/>
      <c r="BU79" s="903"/>
      <c r="BV79" s="903"/>
      <c r="BW79" s="903"/>
      <c r="BX79" s="903"/>
      <c r="BY79" s="903"/>
      <c r="BZ79" s="903"/>
      <c r="CA79" s="903"/>
      <c r="CB79" s="903"/>
      <c r="CC79" s="903"/>
      <c r="CD79" s="903"/>
      <c r="CE79" s="903"/>
      <c r="CF79" s="903"/>
      <c r="CG79" s="904"/>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96"/>
      <c r="DW79" s="897"/>
      <c r="DX79" s="897"/>
      <c r="DY79" s="897"/>
      <c r="DZ79" s="898"/>
      <c r="EA79" s="102"/>
    </row>
    <row r="80" spans="1:131" s="103" customFormat="1" ht="26.25" customHeight="1" x14ac:dyDescent="0.15">
      <c r="A80" s="115">
        <v>13</v>
      </c>
      <c r="B80" s="912"/>
      <c r="C80" s="913"/>
      <c r="D80" s="913"/>
      <c r="E80" s="913"/>
      <c r="F80" s="913"/>
      <c r="G80" s="913"/>
      <c r="H80" s="913"/>
      <c r="I80" s="913"/>
      <c r="J80" s="913"/>
      <c r="K80" s="913"/>
      <c r="L80" s="913"/>
      <c r="M80" s="913"/>
      <c r="N80" s="913"/>
      <c r="O80" s="913"/>
      <c r="P80" s="914"/>
      <c r="Q80" s="915"/>
      <c r="R80" s="869"/>
      <c r="S80" s="869"/>
      <c r="T80" s="869"/>
      <c r="U80" s="869"/>
      <c r="V80" s="869"/>
      <c r="W80" s="869"/>
      <c r="X80" s="869"/>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69"/>
      <c r="AY80" s="869"/>
      <c r="AZ80" s="916"/>
      <c r="BA80" s="916"/>
      <c r="BB80" s="916"/>
      <c r="BC80" s="916"/>
      <c r="BD80" s="917"/>
      <c r="BE80" s="119"/>
      <c r="BF80" s="119"/>
      <c r="BG80" s="119"/>
      <c r="BH80" s="119"/>
      <c r="BI80" s="119"/>
      <c r="BJ80" s="119"/>
      <c r="BK80" s="119"/>
      <c r="BL80" s="119"/>
      <c r="BM80" s="119"/>
      <c r="BN80" s="119"/>
      <c r="BO80" s="119"/>
      <c r="BP80" s="119"/>
      <c r="BQ80" s="116">
        <v>74</v>
      </c>
      <c r="BR80" s="121"/>
      <c r="BS80" s="902"/>
      <c r="BT80" s="903"/>
      <c r="BU80" s="903"/>
      <c r="BV80" s="903"/>
      <c r="BW80" s="903"/>
      <c r="BX80" s="903"/>
      <c r="BY80" s="903"/>
      <c r="BZ80" s="903"/>
      <c r="CA80" s="903"/>
      <c r="CB80" s="903"/>
      <c r="CC80" s="903"/>
      <c r="CD80" s="903"/>
      <c r="CE80" s="903"/>
      <c r="CF80" s="903"/>
      <c r="CG80" s="904"/>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96"/>
      <c r="DW80" s="897"/>
      <c r="DX80" s="897"/>
      <c r="DY80" s="897"/>
      <c r="DZ80" s="898"/>
      <c r="EA80" s="102"/>
    </row>
    <row r="81" spans="1:131" s="103" customFormat="1" ht="26.25" customHeight="1" x14ac:dyDescent="0.15">
      <c r="A81" s="115">
        <v>14</v>
      </c>
      <c r="B81" s="912"/>
      <c r="C81" s="913"/>
      <c r="D81" s="913"/>
      <c r="E81" s="913"/>
      <c r="F81" s="913"/>
      <c r="G81" s="913"/>
      <c r="H81" s="913"/>
      <c r="I81" s="913"/>
      <c r="J81" s="913"/>
      <c r="K81" s="913"/>
      <c r="L81" s="913"/>
      <c r="M81" s="913"/>
      <c r="N81" s="913"/>
      <c r="O81" s="913"/>
      <c r="P81" s="914"/>
      <c r="Q81" s="915"/>
      <c r="R81" s="869"/>
      <c r="S81" s="869"/>
      <c r="T81" s="869"/>
      <c r="U81" s="869"/>
      <c r="V81" s="869"/>
      <c r="W81" s="869"/>
      <c r="X81" s="869"/>
      <c r="Y81" s="869"/>
      <c r="Z81" s="869"/>
      <c r="AA81" s="869"/>
      <c r="AB81" s="869"/>
      <c r="AC81" s="869"/>
      <c r="AD81" s="869"/>
      <c r="AE81" s="869"/>
      <c r="AF81" s="869"/>
      <c r="AG81" s="869"/>
      <c r="AH81" s="869"/>
      <c r="AI81" s="869"/>
      <c r="AJ81" s="869"/>
      <c r="AK81" s="869"/>
      <c r="AL81" s="869"/>
      <c r="AM81" s="869"/>
      <c r="AN81" s="869"/>
      <c r="AO81" s="869"/>
      <c r="AP81" s="869"/>
      <c r="AQ81" s="869"/>
      <c r="AR81" s="869"/>
      <c r="AS81" s="869"/>
      <c r="AT81" s="869"/>
      <c r="AU81" s="869"/>
      <c r="AV81" s="869"/>
      <c r="AW81" s="869"/>
      <c r="AX81" s="869"/>
      <c r="AY81" s="869"/>
      <c r="AZ81" s="916"/>
      <c r="BA81" s="916"/>
      <c r="BB81" s="916"/>
      <c r="BC81" s="916"/>
      <c r="BD81" s="917"/>
      <c r="BE81" s="119"/>
      <c r="BF81" s="119"/>
      <c r="BG81" s="119"/>
      <c r="BH81" s="119"/>
      <c r="BI81" s="119"/>
      <c r="BJ81" s="119"/>
      <c r="BK81" s="119"/>
      <c r="BL81" s="119"/>
      <c r="BM81" s="119"/>
      <c r="BN81" s="119"/>
      <c r="BO81" s="119"/>
      <c r="BP81" s="119"/>
      <c r="BQ81" s="116">
        <v>75</v>
      </c>
      <c r="BR81" s="121"/>
      <c r="BS81" s="902"/>
      <c r="BT81" s="903"/>
      <c r="BU81" s="903"/>
      <c r="BV81" s="903"/>
      <c r="BW81" s="903"/>
      <c r="BX81" s="903"/>
      <c r="BY81" s="903"/>
      <c r="BZ81" s="903"/>
      <c r="CA81" s="903"/>
      <c r="CB81" s="903"/>
      <c r="CC81" s="903"/>
      <c r="CD81" s="903"/>
      <c r="CE81" s="903"/>
      <c r="CF81" s="903"/>
      <c r="CG81" s="904"/>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96"/>
      <c r="DW81" s="897"/>
      <c r="DX81" s="897"/>
      <c r="DY81" s="897"/>
      <c r="DZ81" s="898"/>
      <c r="EA81" s="102"/>
    </row>
    <row r="82" spans="1:131" s="103" customFormat="1" ht="26.25" customHeight="1" x14ac:dyDescent="0.15">
      <c r="A82" s="115">
        <v>15</v>
      </c>
      <c r="B82" s="912"/>
      <c r="C82" s="913"/>
      <c r="D82" s="913"/>
      <c r="E82" s="913"/>
      <c r="F82" s="913"/>
      <c r="G82" s="913"/>
      <c r="H82" s="913"/>
      <c r="I82" s="913"/>
      <c r="J82" s="913"/>
      <c r="K82" s="913"/>
      <c r="L82" s="913"/>
      <c r="M82" s="913"/>
      <c r="N82" s="913"/>
      <c r="O82" s="913"/>
      <c r="P82" s="914"/>
      <c r="Q82" s="915"/>
      <c r="R82" s="869"/>
      <c r="S82" s="869"/>
      <c r="T82" s="869"/>
      <c r="U82" s="869"/>
      <c r="V82" s="869"/>
      <c r="W82" s="869"/>
      <c r="X82" s="869"/>
      <c r="Y82" s="869"/>
      <c r="Z82" s="869"/>
      <c r="AA82" s="869"/>
      <c r="AB82" s="869"/>
      <c r="AC82" s="869"/>
      <c r="AD82" s="869"/>
      <c r="AE82" s="869"/>
      <c r="AF82" s="869"/>
      <c r="AG82" s="869"/>
      <c r="AH82" s="869"/>
      <c r="AI82" s="869"/>
      <c r="AJ82" s="869"/>
      <c r="AK82" s="869"/>
      <c r="AL82" s="869"/>
      <c r="AM82" s="869"/>
      <c r="AN82" s="869"/>
      <c r="AO82" s="869"/>
      <c r="AP82" s="869"/>
      <c r="AQ82" s="869"/>
      <c r="AR82" s="869"/>
      <c r="AS82" s="869"/>
      <c r="AT82" s="869"/>
      <c r="AU82" s="869"/>
      <c r="AV82" s="869"/>
      <c r="AW82" s="869"/>
      <c r="AX82" s="869"/>
      <c r="AY82" s="869"/>
      <c r="AZ82" s="916"/>
      <c r="BA82" s="916"/>
      <c r="BB82" s="916"/>
      <c r="BC82" s="916"/>
      <c r="BD82" s="917"/>
      <c r="BE82" s="119"/>
      <c r="BF82" s="119"/>
      <c r="BG82" s="119"/>
      <c r="BH82" s="119"/>
      <c r="BI82" s="119"/>
      <c r="BJ82" s="119"/>
      <c r="BK82" s="119"/>
      <c r="BL82" s="119"/>
      <c r="BM82" s="119"/>
      <c r="BN82" s="119"/>
      <c r="BO82" s="119"/>
      <c r="BP82" s="119"/>
      <c r="BQ82" s="116">
        <v>76</v>
      </c>
      <c r="BR82" s="121"/>
      <c r="BS82" s="902"/>
      <c r="BT82" s="903"/>
      <c r="BU82" s="903"/>
      <c r="BV82" s="903"/>
      <c r="BW82" s="903"/>
      <c r="BX82" s="903"/>
      <c r="BY82" s="903"/>
      <c r="BZ82" s="903"/>
      <c r="CA82" s="903"/>
      <c r="CB82" s="903"/>
      <c r="CC82" s="903"/>
      <c r="CD82" s="903"/>
      <c r="CE82" s="903"/>
      <c r="CF82" s="903"/>
      <c r="CG82" s="904"/>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96"/>
      <c r="DW82" s="897"/>
      <c r="DX82" s="897"/>
      <c r="DY82" s="897"/>
      <c r="DZ82" s="898"/>
      <c r="EA82" s="102"/>
    </row>
    <row r="83" spans="1:131" s="103" customFormat="1" ht="26.25" customHeight="1" x14ac:dyDescent="0.15">
      <c r="A83" s="115">
        <v>16</v>
      </c>
      <c r="B83" s="912"/>
      <c r="C83" s="913"/>
      <c r="D83" s="913"/>
      <c r="E83" s="913"/>
      <c r="F83" s="913"/>
      <c r="G83" s="913"/>
      <c r="H83" s="913"/>
      <c r="I83" s="913"/>
      <c r="J83" s="913"/>
      <c r="K83" s="913"/>
      <c r="L83" s="913"/>
      <c r="M83" s="913"/>
      <c r="N83" s="913"/>
      <c r="O83" s="913"/>
      <c r="P83" s="914"/>
      <c r="Q83" s="915"/>
      <c r="R83" s="869"/>
      <c r="S83" s="869"/>
      <c r="T83" s="869"/>
      <c r="U83" s="869"/>
      <c r="V83" s="869"/>
      <c r="W83" s="869"/>
      <c r="X83" s="869"/>
      <c r="Y83" s="869"/>
      <c r="Z83" s="869"/>
      <c r="AA83" s="869"/>
      <c r="AB83" s="869"/>
      <c r="AC83" s="869"/>
      <c r="AD83" s="869"/>
      <c r="AE83" s="869"/>
      <c r="AF83" s="869"/>
      <c r="AG83" s="869"/>
      <c r="AH83" s="869"/>
      <c r="AI83" s="869"/>
      <c r="AJ83" s="869"/>
      <c r="AK83" s="869"/>
      <c r="AL83" s="869"/>
      <c r="AM83" s="869"/>
      <c r="AN83" s="869"/>
      <c r="AO83" s="869"/>
      <c r="AP83" s="869"/>
      <c r="AQ83" s="869"/>
      <c r="AR83" s="869"/>
      <c r="AS83" s="869"/>
      <c r="AT83" s="869"/>
      <c r="AU83" s="869"/>
      <c r="AV83" s="869"/>
      <c r="AW83" s="869"/>
      <c r="AX83" s="869"/>
      <c r="AY83" s="869"/>
      <c r="AZ83" s="916"/>
      <c r="BA83" s="916"/>
      <c r="BB83" s="916"/>
      <c r="BC83" s="916"/>
      <c r="BD83" s="917"/>
      <c r="BE83" s="119"/>
      <c r="BF83" s="119"/>
      <c r="BG83" s="119"/>
      <c r="BH83" s="119"/>
      <c r="BI83" s="119"/>
      <c r="BJ83" s="119"/>
      <c r="BK83" s="119"/>
      <c r="BL83" s="119"/>
      <c r="BM83" s="119"/>
      <c r="BN83" s="119"/>
      <c r="BO83" s="119"/>
      <c r="BP83" s="119"/>
      <c r="BQ83" s="116">
        <v>77</v>
      </c>
      <c r="BR83" s="121"/>
      <c r="BS83" s="902"/>
      <c r="BT83" s="903"/>
      <c r="BU83" s="903"/>
      <c r="BV83" s="903"/>
      <c r="BW83" s="903"/>
      <c r="BX83" s="903"/>
      <c r="BY83" s="903"/>
      <c r="BZ83" s="903"/>
      <c r="CA83" s="903"/>
      <c r="CB83" s="903"/>
      <c r="CC83" s="903"/>
      <c r="CD83" s="903"/>
      <c r="CE83" s="903"/>
      <c r="CF83" s="903"/>
      <c r="CG83" s="904"/>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96"/>
      <c r="DW83" s="897"/>
      <c r="DX83" s="897"/>
      <c r="DY83" s="897"/>
      <c r="DZ83" s="898"/>
      <c r="EA83" s="102"/>
    </row>
    <row r="84" spans="1:131" s="103" customFormat="1" ht="26.25" customHeight="1" x14ac:dyDescent="0.15">
      <c r="A84" s="115">
        <v>17</v>
      </c>
      <c r="B84" s="912"/>
      <c r="C84" s="913"/>
      <c r="D84" s="913"/>
      <c r="E84" s="913"/>
      <c r="F84" s="913"/>
      <c r="G84" s="913"/>
      <c r="H84" s="913"/>
      <c r="I84" s="913"/>
      <c r="J84" s="913"/>
      <c r="K84" s="913"/>
      <c r="L84" s="913"/>
      <c r="M84" s="913"/>
      <c r="N84" s="913"/>
      <c r="O84" s="913"/>
      <c r="P84" s="914"/>
      <c r="Q84" s="915"/>
      <c r="R84" s="869"/>
      <c r="S84" s="869"/>
      <c r="T84" s="869"/>
      <c r="U84" s="869"/>
      <c r="V84" s="869"/>
      <c r="W84" s="869"/>
      <c r="X84" s="869"/>
      <c r="Y84" s="869"/>
      <c r="Z84" s="869"/>
      <c r="AA84" s="869"/>
      <c r="AB84" s="869"/>
      <c r="AC84" s="869"/>
      <c r="AD84" s="869"/>
      <c r="AE84" s="869"/>
      <c r="AF84" s="869"/>
      <c r="AG84" s="869"/>
      <c r="AH84" s="869"/>
      <c r="AI84" s="869"/>
      <c r="AJ84" s="869"/>
      <c r="AK84" s="869"/>
      <c r="AL84" s="869"/>
      <c r="AM84" s="869"/>
      <c r="AN84" s="869"/>
      <c r="AO84" s="869"/>
      <c r="AP84" s="869"/>
      <c r="AQ84" s="869"/>
      <c r="AR84" s="869"/>
      <c r="AS84" s="869"/>
      <c r="AT84" s="869"/>
      <c r="AU84" s="869"/>
      <c r="AV84" s="869"/>
      <c r="AW84" s="869"/>
      <c r="AX84" s="869"/>
      <c r="AY84" s="869"/>
      <c r="AZ84" s="916"/>
      <c r="BA84" s="916"/>
      <c r="BB84" s="916"/>
      <c r="BC84" s="916"/>
      <c r="BD84" s="917"/>
      <c r="BE84" s="119"/>
      <c r="BF84" s="119"/>
      <c r="BG84" s="119"/>
      <c r="BH84" s="119"/>
      <c r="BI84" s="119"/>
      <c r="BJ84" s="119"/>
      <c r="BK84" s="119"/>
      <c r="BL84" s="119"/>
      <c r="BM84" s="119"/>
      <c r="BN84" s="119"/>
      <c r="BO84" s="119"/>
      <c r="BP84" s="119"/>
      <c r="BQ84" s="116">
        <v>78</v>
      </c>
      <c r="BR84" s="121"/>
      <c r="BS84" s="902"/>
      <c r="BT84" s="903"/>
      <c r="BU84" s="903"/>
      <c r="BV84" s="903"/>
      <c r="BW84" s="903"/>
      <c r="BX84" s="903"/>
      <c r="BY84" s="903"/>
      <c r="BZ84" s="903"/>
      <c r="CA84" s="903"/>
      <c r="CB84" s="903"/>
      <c r="CC84" s="903"/>
      <c r="CD84" s="903"/>
      <c r="CE84" s="903"/>
      <c r="CF84" s="903"/>
      <c r="CG84" s="904"/>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96"/>
      <c r="DW84" s="897"/>
      <c r="DX84" s="897"/>
      <c r="DY84" s="897"/>
      <c r="DZ84" s="898"/>
      <c r="EA84" s="102"/>
    </row>
    <row r="85" spans="1:131" s="103" customFormat="1" ht="26.25" customHeight="1" x14ac:dyDescent="0.15">
      <c r="A85" s="115">
        <v>18</v>
      </c>
      <c r="B85" s="912"/>
      <c r="C85" s="913"/>
      <c r="D85" s="913"/>
      <c r="E85" s="913"/>
      <c r="F85" s="913"/>
      <c r="G85" s="913"/>
      <c r="H85" s="913"/>
      <c r="I85" s="913"/>
      <c r="J85" s="913"/>
      <c r="K85" s="913"/>
      <c r="L85" s="913"/>
      <c r="M85" s="913"/>
      <c r="N85" s="913"/>
      <c r="O85" s="913"/>
      <c r="P85" s="914"/>
      <c r="Q85" s="915"/>
      <c r="R85" s="869"/>
      <c r="S85" s="869"/>
      <c r="T85" s="869"/>
      <c r="U85" s="869"/>
      <c r="V85" s="869"/>
      <c r="W85" s="869"/>
      <c r="X85" s="869"/>
      <c r="Y85" s="869"/>
      <c r="Z85" s="869"/>
      <c r="AA85" s="869"/>
      <c r="AB85" s="869"/>
      <c r="AC85" s="869"/>
      <c r="AD85" s="869"/>
      <c r="AE85" s="869"/>
      <c r="AF85" s="869"/>
      <c r="AG85" s="869"/>
      <c r="AH85" s="869"/>
      <c r="AI85" s="869"/>
      <c r="AJ85" s="869"/>
      <c r="AK85" s="869"/>
      <c r="AL85" s="869"/>
      <c r="AM85" s="869"/>
      <c r="AN85" s="869"/>
      <c r="AO85" s="869"/>
      <c r="AP85" s="869"/>
      <c r="AQ85" s="869"/>
      <c r="AR85" s="869"/>
      <c r="AS85" s="869"/>
      <c r="AT85" s="869"/>
      <c r="AU85" s="869"/>
      <c r="AV85" s="869"/>
      <c r="AW85" s="869"/>
      <c r="AX85" s="869"/>
      <c r="AY85" s="869"/>
      <c r="AZ85" s="916"/>
      <c r="BA85" s="916"/>
      <c r="BB85" s="916"/>
      <c r="BC85" s="916"/>
      <c r="BD85" s="917"/>
      <c r="BE85" s="119"/>
      <c r="BF85" s="119"/>
      <c r="BG85" s="119"/>
      <c r="BH85" s="119"/>
      <c r="BI85" s="119"/>
      <c r="BJ85" s="119"/>
      <c r="BK85" s="119"/>
      <c r="BL85" s="119"/>
      <c r="BM85" s="119"/>
      <c r="BN85" s="119"/>
      <c r="BO85" s="119"/>
      <c r="BP85" s="119"/>
      <c r="BQ85" s="116">
        <v>79</v>
      </c>
      <c r="BR85" s="121"/>
      <c r="BS85" s="902"/>
      <c r="BT85" s="903"/>
      <c r="BU85" s="903"/>
      <c r="BV85" s="903"/>
      <c r="BW85" s="903"/>
      <c r="BX85" s="903"/>
      <c r="BY85" s="903"/>
      <c r="BZ85" s="903"/>
      <c r="CA85" s="903"/>
      <c r="CB85" s="903"/>
      <c r="CC85" s="903"/>
      <c r="CD85" s="903"/>
      <c r="CE85" s="903"/>
      <c r="CF85" s="903"/>
      <c r="CG85" s="904"/>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96"/>
      <c r="DW85" s="897"/>
      <c r="DX85" s="897"/>
      <c r="DY85" s="897"/>
      <c r="DZ85" s="898"/>
      <c r="EA85" s="102"/>
    </row>
    <row r="86" spans="1:131" s="103" customFormat="1" ht="26.25" customHeight="1" x14ac:dyDescent="0.15">
      <c r="A86" s="115">
        <v>19</v>
      </c>
      <c r="B86" s="912"/>
      <c r="C86" s="913"/>
      <c r="D86" s="913"/>
      <c r="E86" s="913"/>
      <c r="F86" s="913"/>
      <c r="G86" s="913"/>
      <c r="H86" s="913"/>
      <c r="I86" s="913"/>
      <c r="J86" s="913"/>
      <c r="K86" s="913"/>
      <c r="L86" s="913"/>
      <c r="M86" s="913"/>
      <c r="N86" s="913"/>
      <c r="O86" s="913"/>
      <c r="P86" s="914"/>
      <c r="Q86" s="915"/>
      <c r="R86" s="869"/>
      <c r="S86" s="869"/>
      <c r="T86" s="869"/>
      <c r="U86" s="869"/>
      <c r="V86" s="869"/>
      <c r="W86" s="869"/>
      <c r="X86" s="869"/>
      <c r="Y86" s="869"/>
      <c r="Z86" s="869"/>
      <c r="AA86" s="869"/>
      <c r="AB86" s="869"/>
      <c r="AC86" s="869"/>
      <c r="AD86" s="869"/>
      <c r="AE86" s="869"/>
      <c r="AF86" s="869"/>
      <c r="AG86" s="869"/>
      <c r="AH86" s="869"/>
      <c r="AI86" s="869"/>
      <c r="AJ86" s="869"/>
      <c r="AK86" s="869"/>
      <c r="AL86" s="869"/>
      <c r="AM86" s="869"/>
      <c r="AN86" s="869"/>
      <c r="AO86" s="869"/>
      <c r="AP86" s="869"/>
      <c r="AQ86" s="869"/>
      <c r="AR86" s="869"/>
      <c r="AS86" s="869"/>
      <c r="AT86" s="869"/>
      <c r="AU86" s="869"/>
      <c r="AV86" s="869"/>
      <c r="AW86" s="869"/>
      <c r="AX86" s="869"/>
      <c r="AY86" s="869"/>
      <c r="AZ86" s="916"/>
      <c r="BA86" s="916"/>
      <c r="BB86" s="916"/>
      <c r="BC86" s="916"/>
      <c r="BD86" s="917"/>
      <c r="BE86" s="119"/>
      <c r="BF86" s="119"/>
      <c r="BG86" s="119"/>
      <c r="BH86" s="119"/>
      <c r="BI86" s="119"/>
      <c r="BJ86" s="119"/>
      <c r="BK86" s="119"/>
      <c r="BL86" s="119"/>
      <c r="BM86" s="119"/>
      <c r="BN86" s="119"/>
      <c r="BO86" s="119"/>
      <c r="BP86" s="119"/>
      <c r="BQ86" s="116">
        <v>80</v>
      </c>
      <c r="BR86" s="121"/>
      <c r="BS86" s="902"/>
      <c r="BT86" s="903"/>
      <c r="BU86" s="903"/>
      <c r="BV86" s="903"/>
      <c r="BW86" s="903"/>
      <c r="BX86" s="903"/>
      <c r="BY86" s="903"/>
      <c r="BZ86" s="903"/>
      <c r="CA86" s="903"/>
      <c r="CB86" s="903"/>
      <c r="CC86" s="903"/>
      <c r="CD86" s="903"/>
      <c r="CE86" s="903"/>
      <c r="CF86" s="903"/>
      <c r="CG86" s="904"/>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96"/>
      <c r="DW86" s="897"/>
      <c r="DX86" s="897"/>
      <c r="DY86" s="897"/>
      <c r="DZ86" s="898"/>
      <c r="EA86" s="102"/>
    </row>
    <row r="87" spans="1:131" s="103" customFormat="1" ht="26.25" customHeight="1" x14ac:dyDescent="0.15">
      <c r="A87" s="123">
        <v>20</v>
      </c>
      <c r="B87" s="921"/>
      <c r="C87" s="922"/>
      <c r="D87" s="922"/>
      <c r="E87" s="922"/>
      <c r="F87" s="922"/>
      <c r="G87" s="922"/>
      <c r="H87" s="922"/>
      <c r="I87" s="922"/>
      <c r="J87" s="922"/>
      <c r="K87" s="922"/>
      <c r="L87" s="922"/>
      <c r="M87" s="922"/>
      <c r="N87" s="922"/>
      <c r="O87" s="922"/>
      <c r="P87" s="923"/>
      <c r="Q87" s="924"/>
      <c r="R87" s="925"/>
      <c r="S87" s="925"/>
      <c r="T87" s="925"/>
      <c r="U87" s="925"/>
      <c r="V87" s="925"/>
      <c r="W87" s="925"/>
      <c r="X87" s="925"/>
      <c r="Y87" s="925"/>
      <c r="Z87" s="925"/>
      <c r="AA87" s="925"/>
      <c r="AB87" s="925"/>
      <c r="AC87" s="925"/>
      <c r="AD87" s="925"/>
      <c r="AE87" s="925"/>
      <c r="AF87" s="925"/>
      <c r="AG87" s="925"/>
      <c r="AH87" s="925"/>
      <c r="AI87" s="925"/>
      <c r="AJ87" s="925"/>
      <c r="AK87" s="925"/>
      <c r="AL87" s="925"/>
      <c r="AM87" s="925"/>
      <c r="AN87" s="925"/>
      <c r="AO87" s="925"/>
      <c r="AP87" s="925"/>
      <c r="AQ87" s="925"/>
      <c r="AR87" s="925"/>
      <c r="AS87" s="925"/>
      <c r="AT87" s="925"/>
      <c r="AU87" s="925"/>
      <c r="AV87" s="925"/>
      <c r="AW87" s="925"/>
      <c r="AX87" s="925"/>
      <c r="AY87" s="925"/>
      <c r="AZ87" s="926"/>
      <c r="BA87" s="926"/>
      <c r="BB87" s="926"/>
      <c r="BC87" s="926"/>
      <c r="BD87" s="927"/>
      <c r="BE87" s="119"/>
      <c r="BF87" s="119"/>
      <c r="BG87" s="119"/>
      <c r="BH87" s="119"/>
      <c r="BI87" s="119"/>
      <c r="BJ87" s="119"/>
      <c r="BK87" s="119"/>
      <c r="BL87" s="119"/>
      <c r="BM87" s="119"/>
      <c r="BN87" s="119"/>
      <c r="BO87" s="119"/>
      <c r="BP87" s="119"/>
      <c r="BQ87" s="116">
        <v>81</v>
      </c>
      <c r="BR87" s="121"/>
      <c r="BS87" s="902"/>
      <c r="BT87" s="903"/>
      <c r="BU87" s="903"/>
      <c r="BV87" s="903"/>
      <c r="BW87" s="903"/>
      <c r="BX87" s="903"/>
      <c r="BY87" s="903"/>
      <c r="BZ87" s="903"/>
      <c r="CA87" s="903"/>
      <c r="CB87" s="903"/>
      <c r="CC87" s="903"/>
      <c r="CD87" s="903"/>
      <c r="CE87" s="903"/>
      <c r="CF87" s="903"/>
      <c r="CG87" s="904"/>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96"/>
      <c r="DW87" s="897"/>
      <c r="DX87" s="897"/>
      <c r="DY87" s="897"/>
      <c r="DZ87" s="898"/>
      <c r="EA87" s="102"/>
    </row>
    <row r="88" spans="1:131" s="103" customFormat="1" ht="26.25" customHeight="1" thickBot="1" x14ac:dyDescent="0.2">
      <c r="A88" s="118" t="s">
        <v>318</v>
      </c>
      <c r="B88" s="828" t="s">
        <v>352</v>
      </c>
      <c r="C88" s="829"/>
      <c r="D88" s="829"/>
      <c r="E88" s="829"/>
      <c r="F88" s="829"/>
      <c r="G88" s="829"/>
      <c r="H88" s="829"/>
      <c r="I88" s="829"/>
      <c r="J88" s="829"/>
      <c r="K88" s="829"/>
      <c r="L88" s="829"/>
      <c r="M88" s="829"/>
      <c r="N88" s="829"/>
      <c r="O88" s="829"/>
      <c r="P88" s="830"/>
      <c r="Q88" s="877"/>
      <c r="R88" s="878"/>
      <c r="S88" s="878"/>
      <c r="T88" s="878"/>
      <c r="U88" s="878"/>
      <c r="V88" s="878"/>
      <c r="W88" s="878"/>
      <c r="X88" s="878"/>
      <c r="Y88" s="878"/>
      <c r="Z88" s="878"/>
      <c r="AA88" s="878"/>
      <c r="AB88" s="878"/>
      <c r="AC88" s="878"/>
      <c r="AD88" s="878"/>
      <c r="AE88" s="878"/>
      <c r="AF88" s="881">
        <v>5359</v>
      </c>
      <c r="AG88" s="881"/>
      <c r="AH88" s="881"/>
      <c r="AI88" s="881"/>
      <c r="AJ88" s="881"/>
      <c r="AK88" s="878"/>
      <c r="AL88" s="878"/>
      <c r="AM88" s="878"/>
      <c r="AN88" s="878"/>
      <c r="AO88" s="878"/>
      <c r="AP88" s="881">
        <v>665</v>
      </c>
      <c r="AQ88" s="881"/>
      <c r="AR88" s="881"/>
      <c r="AS88" s="881"/>
      <c r="AT88" s="881"/>
      <c r="AU88" s="881">
        <v>68</v>
      </c>
      <c r="AV88" s="881"/>
      <c r="AW88" s="881"/>
      <c r="AX88" s="881"/>
      <c r="AY88" s="881"/>
      <c r="AZ88" s="886"/>
      <c r="BA88" s="886"/>
      <c r="BB88" s="886"/>
      <c r="BC88" s="886"/>
      <c r="BD88" s="887"/>
      <c r="BE88" s="119"/>
      <c r="BF88" s="119"/>
      <c r="BG88" s="119"/>
      <c r="BH88" s="119"/>
      <c r="BI88" s="119"/>
      <c r="BJ88" s="119"/>
      <c r="BK88" s="119"/>
      <c r="BL88" s="119"/>
      <c r="BM88" s="119"/>
      <c r="BN88" s="119"/>
      <c r="BO88" s="119"/>
      <c r="BP88" s="119"/>
      <c r="BQ88" s="116">
        <v>82</v>
      </c>
      <c r="BR88" s="121"/>
      <c r="BS88" s="902"/>
      <c r="BT88" s="903"/>
      <c r="BU88" s="903"/>
      <c r="BV88" s="903"/>
      <c r="BW88" s="903"/>
      <c r="BX88" s="903"/>
      <c r="BY88" s="903"/>
      <c r="BZ88" s="903"/>
      <c r="CA88" s="903"/>
      <c r="CB88" s="903"/>
      <c r="CC88" s="903"/>
      <c r="CD88" s="903"/>
      <c r="CE88" s="903"/>
      <c r="CF88" s="903"/>
      <c r="CG88" s="904"/>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96"/>
      <c r="DW88" s="897"/>
      <c r="DX88" s="897"/>
      <c r="DY88" s="897"/>
      <c r="DZ88" s="898"/>
      <c r="EA88" s="102"/>
    </row>
    <row r="89" spans="1:131" s="103" customFormat="1" ht="26.25" hidden="1" customHeight="1" x14ac:dyDescent="0.15">
      <c r="A89" s="124"/>
      <c r="B89" s="125"/>
      <c r="C89" s="125"/>
      <c r="D89" s="125"/>
      <c r="E89" s="125"/>
      <c r="F89" s="125"/>
      <c r="G89" s="125"/>
      <c r="H89" s="125"/>
      <c r="I89" s="125"/>
      <c r="J89" s="125"/>
      <c r="K89" s="125"/>
      <c r="L89" s="125"/>
      <c r="M89" s="125"/>
      <c r="N89" s="125"/>
      <c r="O89" s="125"/>
      <c r="P89" s="125"/>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7"/>
      <c r="BA89" s="127"/>
      <c r="BB89" s="127"/>
      <c r="BC89" s="127"/>
      <c r="BD89" s="127"/>
      <c r="BE89" s="119"/>
      <c r="BF89" s="119"/>
      <c r="BG89" s="119"/>
      <c r="BH89" s="119"/>
      <c r="BI89" s="119"/>
      <c r="BJ89" s="119"/>
      <c r="BK89" s="119"/>
      <c r="BL89" s="119"/>
      <c r="BM89" s="119"/>
      <c r="BN89" s="119"/>
      <c r="BO89" s="119"/>
      <c r="BP89" s="119"/>
      <c r="BQ89" s="116">
        <v>83</v>
      </c>
      <c r="BR89" s="121"/>
      <c r="BS89" s="902"/>
      <c r="BT89" s="903"/>
      <c r="BU89" s="903"/>
      <c r="BV89" s="903"/>
      <c r="BW89" s="903"/>
      <c r="BX89" s="903"/>
      <c r="BY89" s="903"/>
      <c r="BZ89" s="903"/>
      <c r="CA89" s="903"/>
      <c r="CB89" s="903"/>
      <c r="CC89" s="903"/>
      <c r="CD89" s="903"/>
      <c r="CE89" s="903"/>
      <c r="CF89" s="903"/>
      <c r="CG89" s="904"/>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96"/>
      <c r="DW89" s="897"/>
      <c r="DX89" s="897"/>
      <c r="DY89" s="897"/>
      <c r="DZ89" s="898"/>
      <c r="EA89" s="102"/>
    </row>
    <row r="90" spans="1:131" s="103" customFormat="1" ht="26.25" hidden="1" customHeight="1" x14ac:dyDescent="0.15">
      <c r="A90" s="124"/>
      <c r="B90" s="125"/>
      <c r="C90" s="125"/>
      <c r="D90" s="125"/>
      <c r="E90" s="125"/>
      <c r="F90" s="125"/>
      <c r="G90" s="125"/>
      <c r="H90" s="125"/>
      <c r="I90" s="125"/>
      <c r="J90" s="125"/>
      <c r="K90" s="125"/>
      <c r="L90" s="125"/>
      <c r="M90" s="125"/>
      <c r="N90" s="125"/>
      <c r="O90" s="125"/>
      <c r="P90" s="125"/>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7"/>
      <c r="BA90" s="127"/>
      <c r="BB90" s="127"/>
      <c r="BC90" s="127"/>
      <c r="BD90" s="127"/>
      <c r="BE90" s="119"/>
      <c r="BF90" s="119"/>
      <c r="BG90" s="119"/>
      <c r="BH90" s="119"/>
      <c r="BI90" s="119"/>
      <c r="BJ90" s="119"/>
      <c r="BK90" s="119"/>
      <c r="BL90" s="119"/>
      <c r="BM90" s="119"/>
      <c r="BN90" s="119"/>
      <c r="BO90" s="119"/>
      <c r="BP90" s="119"/>
      <c r="BQ90" s="116">
        <v>84</v>
      </c>
      <c r="BR90" s="121"/>
      <c r="BS90" s="902"/>
      <c r="BT90" s="903"/>
      <c r="BU90" s="903"/>
      <c r="BV90" s="903"/>
      <c r="BW90" s="903"/>
      <c r="BX90" s="903"/>
      <c r="BY90" s="903"/>
      <c r="BZ90" s="903"/>
      <c r="CA90" s="903"/>
      <c r="CB90" s="903"/>
      <c r="CC90" s="903"/>
      <c r="CD90" s="903"/>
      <c r="CE90" s="903"/>
      <c r="CF90" s="903"/>
      <c r="CG90" s="904"/>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96"/>
      <c r="DW90" s="897"/>
      <c r="DX90" s="897"/>
      <c r="DY90" s="897"/>
      <c r="DZ90" s="898"/>
      <c r="EA90" s="102"/>
    </row>
    <row r="91" spans="1:131" s="103" customFormat="1" ht="26.25" hidden="1" customHeight="1" x14ac:dyDescent="0.15">
      <c r="A91" s="124"/>
      <c r="B91" s="125"/>
      <c r="C91" s="125"/>
      <c r="D91" s="125"/>
      <c r="E91" s="125"/>
      <c r="F91" s="125"/>
      <c r="G91" s="125"/>
      <c r="H91" s="125"/>
      <c r="I91" s="125"/>
      <c r="J91" s="125"/>
      <c r="K91" s="125"/>
      <c r="L91" s="125"/>
      <c r="M91" s="125"/>
      <c r="N91" s="125"/>
      <c r="O91" s="125"/>
      <c r="P91" s="125"/>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7"/>
      <c r="BA91" s="127"/>
      <c r="BB91" s="127"/>
      <c r="BC91" s="127"/>
      <c r="BD91" s="127"/>
      <c r="BE91" s="119"/>
      <c r="BF91" s="119"/>
      <c r="BG91" s="119"/>
      <c r="BH91" s="119"/>
      <c r="BI91" s="119"/>
      <c r="BJ91" s="119"/>
      <c r="BK91" s="119"/>
      <c r="BL91" s="119"/>
      <c r="BM91" s="119"/>
      <c r="BN91" s="119"/>
      <c r="BO91" s="119"/>
      <c r="BP91" s="119"/>
      <c r="BQ91" s="116">
        <v>85</v>
      </c>
      <c r="BR91" s="121"/>
      <c r="BS91" s="902"/>
      <c r="BT91" s="903"/>
      <c r="BU91" s="903"/>
      <c r="BV91" s="903"/>
      <c r="BW91" s="903"/>
      <c r="BX91" s="903"/>
      <c r="BY91" s="903"/>
      <c r="BZ91" s="903"/>
      <c r="CA91" s="903"/>
      <c r="CB91" s="903"/>
      <c r="CC91" s="903"/>
      <c r="CD91" s="903"/>
      <c r="CE91" s="903"/>
      <c r="CF91" s="903"/>
      <c r="CG91" s="904"/>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96"/>
      <c r="DW91" s="897"/>
      <c r="DX91" s="897"/>
      <c r="DY91" s="897"/>
      <c r="DZ91" s="898"/>
      <c r="EA91" s="102"/>
    </row>
    <row r="92" spans="1:131" s="103" customFormat="1" ht="26.25" hidden="1" customHeight="1" x14ac:dyDescent="0.15">
      <c r="A92" s="124"/>
      <c r="B92" s="125"/>
      <c r="C92" s="125"/>
      <c r="D92" s="125"/>
      <c r="E92" s="125"/>
      <c r="F92" s="125"/>
      <c r="G92" s="125"/>
      <c r="H92" s="125"/>
      <c r="I92" s="125"/>
      <c r="J92" s="125"/>
      <c r="K92" s="125"/>
      <c r="L92" s="125"/>
      <c r="M92" s="125"/>
      <c r="N92" s="125"/>
      <c r="O92" s="125"/>
      <c r="P92" s="125"/>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7"/>
      <c r="BA92" s="127"/>
      <c r="BB92" s="127"/>
      <c r="BC92" s="127"/>
      <c r="BD92" s="127"/>
      <c r="BE92" s="119"/>
      <c r="BF92" s="119"/>
      <c r="BG92" s="119"/>
      <c r="BH92" s="119"/>
      <c r="BI92" s="119"/>
      <c r="BJ92" s="119"/>
      <c r="BK92" s="119"/>
      <c r="BL92" s="119"/>
      <c r="BM92" s="119"/>
      <c r="BN92" s="119"/>
      <c r="BO92" s="119"/>
      <c r="BP92" s="119"/>
      <c r="BQ92" s="116">
        <v>86</v>
      </c>
      <c r="BR92" s="121"/>
      <c r="BS92" s="902"/>
      <c r="BT92" s="903"/>
      <c r="BU92" s="903"/>
      <c r="BV92" s="903"/>
      <c r="BW92" s="903"/>
      <c r="BX92" s="903"/>
      <c r="BY92" s="903"/>
      <c r="BZ92" s="903"/>
      <c r="CA92" s="903"/>
      <c r="CB92" s="903"/>
      <c r="CC92" s="903"/>
      <c r="CD92" s="903"/>
      <c r="CE92" s="903"/>
      <c r="CF92" s="903"/>
      <c r="CG92" s="904"/>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96"/>
      <c r="DW92" s="897"/>
      <c r="DX92" s="897"/>
      <c r="DY92" s="897"/>
      <c r="DZ92" s="898"/>
      <c r="EA92" s="102"/>
    </row>
    <row r="93" spans="1:131" s="103" customFormat="1" ht="26.25" hidden="1" customHeight="1" x14ac:dyDescent="0.15">
      <c r="A93" s="124"/>
      <c r="B93" s="125"/>
      <c r="C93" s="125"/>
      <c r="D93" s="125"/>
      <c r="E93" s="125"/>
      <c r="F93" s="125"/>
      <c r="G93" s="125"/>
      <c r="H93" s="125"/>
      <c r="I93" s="125"/>
      <c r="J93" s="125"/>
      <c r="K93" s="125"/>
      <c r="L93" s="125"/>
      <c r="M93" s="125"/>
      <c r="N93" s="125"/>
      <c r="O93" s="125"/>
      <c r="P93" s="125"/>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7"/>
      <c r="BA93" s="127"/>
      <c r="BB93" s="127"/>
      <c r="BC93" s="127"/>
      <c r="BD93" s="127"/>
      <c r="BE93" s="119"/>
      <c r="BF93" s="119"/>
      <c r="BG93" s="119"/>
      <c r="BH93" s="119"/>
      <c r="BI93" s="119"/>
      <c r="BJ93" s="119"/>
      <c r="BK93" s="119"/>
      <c r="BL93" s="119"/>
      <c r="BM93" s="119"/>
      <c r="BN93" s="119"/>
      <c r="BO93" s="119"/>
      <c r="BP93" s="119"/>
      <c r="BQ93" s="116">
        <v>87</v>
      </c>
      <c r="BR93" s="121"/>
      <c r="BS93" s="902"/>
      <c r="BT93" s="903"/>
      <c r="BU93" s="903"/>
      <c r="BV93" s="903"/>
      <c r="BW93" s="903"/>
      <c r="BX93" s="903"/>
      <c r="BY93" s="903"/>
      <c r="BZ93" s="903"/>
      <c r="CA93" s="903"/>
      <c r="CB93" s="903"/>
      <c r="CC93" s="903"/>
      <c r="CD93" s="903"/>
      <c r="CE93" s="903"/>
      <c r="CF93" s="903"/>
      <c r="CG93" s="904"/>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96"/>
      <c r="DW93" s="897"/>
      <c r="DX93" s="897"/>
      <c r="DY93" s="897"/>
      <c r="DZ93" s="898"/>
      <c r="EA93" s="102"/>
    </row>
    <row r="94" spans="1:131" s="103" customFormat="1" ht="26.25" hidden="1" customHeight="1" x14ac:dyDescent="0.15">
      <c r="A94" s="124"/>
      <c r="B94" s="125"/>
      <c r="C94" s="125"/>
      <c r="D94" s="125"/>
      <c r="E94" s="125"/>
      <c r="F94" s="125"/>
      <c r="G94" s="125"/>
      <c r="H94" s="125"/>
      <c r="I94" s="125"/>
      <c r="J94" s="125"/>
      <c r="K94" s="125"/>
      <c r="L94" s="125"/>
      <c r="M94" s="125"/>
      <c r="N94" s="125"/>
      <c r="O94" s="125"/>
      <c r="P94" s="125"/>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7"/>
      <c r="BA94" s="127"/>
      <c r="BB94" s="127"/>
      <c r="BC94" s="127"/>
      <c r="BD94" s="127"/>
      <c r="BE94" s="119"/>
      <c r="BF94" s="119"/>
      <c r="BG94" s="119"/>
      <c r="BH94" s="119"/>
      <c r="BI94" s="119"/>
      <c r="BJ94" s="119"/>
      <c r="BK94" s="119"/>
      <c r="BL94" s="119"/>
      <c r="BM94" s="119"/>
      <c r="BN94" s="119"/>
      <c r="BO94" s="119"/>
      <c r="BP94" s="119"/>
      <c r="BQ94" s="116">
        <v>88</v>
      </c>
      <c r="BR94" s="121"/>
      <c r="BS94" s="902"/>
      <c r="BT94" s="903"/>
      <c r="BU94" s="903"/>
      <c r="BV94" s="903"/>
      <c r="BW94" s="903"/>
      <c r="BX94" s="903"/>
      <c r="BY94" s="903"/>
      <c r="BZ94" s="903"/>
      <c r="CA94" s="903"/>
      <c r="CB94" s="903"/>
      <c r="CC94" s="903"/>
      <c r="CD94" s="903"/>
      <c r="CE94" s="903"/>
      <c r="CF94" s="903"/>
      <c r="CG94" s="904"/>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96"/>
      <c r="DW94" s="897"/>
      <c r="DX94" s="897"/>
      <c r="DY94" s="897"/>
      <c r="DZ94" s="898"/>
      <c r="EA94" s="102"/>
    </row>
    <row r="95" spans="1:131" s="103" customFormat="1" ht="26.25" hidden="1" customHeight="1" x14ac:dyDescent="0.15">
      <c r="A95" s="124"/>
      <c r="B95" s="125"/>
      <c r="C95" s="125"/>
      <c r="D95" s="125"/>
      <c r="E95" s="125"/>
      <c r="F95" s="125"/>
      <c r="G95" s="125"/>
      <c r="H95" s="125"/>
      <c r="I95" s="125"/>
      <c r="J95" s="125"/>
      <c r="K95" s="125"/>
      <c r="L95" s="125"/>
      <c r="M95" s="125"/>
      <c r="N95" s="125"/>
      <c r="O95" s="125"/>
      <c r="P95" s="125"/>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7"/>
      <c r="BA95" s="127"/>
      <c r="BB95" s="127"/>
      <c r="BC95" s="127"/>
      <c r="BD95" s="127"/>
      <c r="BE95" s="119"/>
      <c r="BF95" s="119"/>
      <c r="BG95" s="119"/>
      <c r="BH95" s="119"/>
      <c r="BI95" s="119"/>
      <c r="BJ95" s="119"/>
      <c r="BK95" s="119"/>
      <c r="BL95" s="119"/>
      <c r="BM95" s="119"/>
      <c r="BN95" s="119"/>
      <c r="BO95" s="119"/>
      <c r="BP95" s="119"/>
      <c r="BQ95" s="116">
        <v>89</v>
      </c>
      <c r="BR95" s="121"/>
      <c r="BS95" s="902"/>
      <c r="BT95" s="903"/>
      <c r="BU95" s="903"/>
      <c r="BV95" s="903"/>
      <c r="BW95" s="903"/>
      <c r="BX95" s="903"/>
      <c r="BY95" s="903"/>
      <c r="BZ95" s="903"/>
      <c r="CA95" s="903"/>
      <c r="CB95" s="903"/>
      <c r="CC95" s="903"/>
      <c r="CD95" s="903"/>
      <c r="CE95" s="903"/>
      <c r="CF95" s="903"/>
      <c r="CG95" s="904"/>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96"/>
      <c r="DW95" s="897"/>
      <c r="DX95" s="897"/>
      <c r="DY95" s="897"/>
      <c r="DZ95" s="898"/>
      <c r="EA95" s="102"/>
    </row>
    <row r="96" spans="1:131" s="103" customFormat="1" ht="26.25" hidden="1" customHeight="1" x14ac:dyDescent="0.15">
      <c r="A96" s="124"/>
      <c r="B96" s="125"/>
      <c r="C96" s="125"/>
      <c r="D96" s="125"/>
      <c r="E96" s="125"/>
      <c r="F96" s="125"/>
      <c r="G96" s="125"/>
      <c r="H96" s="125"/>
      <c r="I96" s="125"/>
      <c r="J96" s="125"/>
      <c r="K96" s="125"/>
      <c r="L96" s="125"/>
      <c r="M96" s="125"/>
      <c r="N96" s="125"/>
      <c r="O96" s="125"/>
      <c r="P96" s="125"/>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7"/>
      <c r="BA96" s="127"/>
      <c r="BB96" s="127"/>
      <c r="BC96" s="127"/>
      <c r="BD96" s="127"/>
      <c r="BE96" s="119"/>
      <c r="BF96" s="119"/>
      <c r="BG96" s="119"/>
      <c r="BH96" s="119"/>
      <c r="BI96" s="119"/>
      <c r="BJ96" s="119"/>
      <c r="BK96" s="119"/>
      <c r="BL96" s="119"/>
      <c r="BM96" s="119"/>
      <c r="BN96" s="119"/>
      <c r="BO96" s="119"/>
      <c r="BP96" s="119"/>
      <c r="BQ96" s="116">
        <v>90</v>
      </c>
      <c r="BR96" s="121"/>
      <c r="BS96" s="902"/>
      <c r="BT96" s="903"/>
      <c r="BU96" s="903"/>
      <c r="BV96" s="903"/>
      <c r="BW96" s="903"/>
      <c r="BX96" s="903"/>
      <c r="BY96" s="903"/>
      <c r="BZ96" s="903"/>
      <c r="CA96" s="903"/>
      <c r="CB96" s="903"/>
      <c r="CC96" s="903"/>
      <c r="CD96" s="903"/>
      <c r="CE96" s="903"/>
      <c r="CF96" s="903"/>
      <c r="CG96" s="904"/>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96"/>
      <c r="DW96" s="897"/>
      <c r="DX96" s="897"/>
      <c r="DY96" s="897"/>
      <c r="DZ96" s="898"/>
      <c r="EA96" s="102"/>
    </row>
    <row r="97" spans="1:131" s="103" customFormat="1" ht="26.25" hidden="1" customHeight="1" x14ac:dyDescent="0.15">
      <c r="A97" s="124"/>
      <c r="B97" s="125"/>
      <c r="C97" s="125"/>
      <c r="D97" s="125"/>
      <c r="E97" s="125"/>
      <c r="F97" s="125"/>
      <c r="G97" s="125"/>
      <c r="H97" s="125"/>
      <c r="I97" s="125"/>
      <c r="J97" s="125"/>
      <c r="K97" s="125"/>
      <c r="L97" s="125"/>
      <c r="M97" s="125"/>
      <c r="N97" s="125"/>
      <c r="O97" s="125"/>
      <c r="P97" s="125"/>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7"/>
      <c r="BA97" s="127"/>
      <c r="BB97" s="127"/>
      <c r="BC97" s="127"/>
      <c r="BD97" s="127"/>
      <c r="BE97" s="119"/>
      <c r="BF97" s="119"/>
      <c r="BG97" s="119"/>
      <c r="BH97" s="119"/>
      <c r="BI97" s="119"/>
      <c r="BJ97" s="119"/>
      <c r="BK97" s="119"/>
      <c r="BL97" s="119"/>
      <c r="BM97" s="119"/>
      <c r="BN97" s="119"/>
      <c r="BO97" s="119"/>
      <c r="BP97" s="119"/>
      <c r="BQ97" s="116">
        <v>91</v>
      </c>
      <c r="BR97" s="121"/>
      <c r="BS97" s="902"/>
      <c r="BT97" s="903"/>
      <c r="BU97" s="903"/>
      <c r="BV97" s="903"/>
      <c r="BW97" s="903"/>
      <c r="BX97" s="903"/>
      <c r="BY97" s="903"/>
      <c r="BZ97" s="903"/>
      <c r="CA97" s="903"/>
      <c r="CB97" s="903"/>
      <c r="CC97" s="903"/>
      <c r="CD97" s="903"/>
      <c r="CE97" s="903"/>
      <c r="CF97" s="903"/>
      <c r="CG97" s="904"/>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96"/>
      <c r="DW97" s="897"/>
      <c r="DX97" s="897"/>
      <c r="DY97" s="897"/>
      <c r="DZ97" s="898"/>
      <c r="EA97" s="102"/>
    </row>
    <row r="98" spans="1:131" s="103" customFormat="1" ht="26.25" hidden="1" customHeight="1" x14ac:dyDescent="0.15">
      <c r="A98" s="124"/>
      <c r="B98" s="125"/>
      <c r="C98" s="125"/>
      <c r="D98" s="125"/>
      <c r="E98" s="125"/>
      <c r="F98" s="125"/>
      <c r="G98" s="125"/>
      <c r="H98" s="125"/>
      <c r="I98" s="125"/>
      <c r="J98" s="125"/>
      <c r="K98" s="125"/>
      <c r="L98" s="125"/>
      <c r="M98" s="125"/>
      <c r="N98" s="125"/>
      <c r="O98" s="125"/>
      <c r="P98" s="125"/>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7"/>
      <c r="BA98" s="127"/>
      <c r="BB98" s="127"/>
      <c r="BC98" s="127"/>
      <c r="BD98" s="127"/>
      <c r="BE98" s="119"/>
      <c r="BF98" s="119"/>
      <c r="BG98" s="119"/>
      <c r="BH98" s="119"/>
      <c r="BI98" s="119"/>
      <c r="BJ98" s="119"/>
      <c r="BK98" s="119"/>
      <c r="BL98" s="119"/>
      <c r="BM98" s="119"/>
      <c r="BN98" s="119"/>
      <c r="BO98" s="119"/>
      <c r="BP98" s="119"/>
      <c r="BQ98" s="116">
        <v>92</v>
      </c>
      <c r="BR98" s="121"/>
      <c r="BS98" s="902"/>
      <c r="BT98" s="903"/>
      <c r="BU98" s="903"/>
      <c r="BV98" s="903"/>
      <c r="BW98" s="903"/>
      <c r="BX98" s="903"/>
      <c r="BY98" s="903"/>
      <c r="BZ98" s="903"/>
      <c r="CA98" s="903"/>
      <c r="CB98" s="903"/>
      <c r="CC98" s="903"/>
      <c r="CD98" s="903"/>
      <c r="CE98" s="903"/>
      <c r="CF98" s="903"/>
      <c r="CG98" s="904"/>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96"/>
      <c r="DW98" s="897"/>
      <c r="DX98" s="897"/>
      <c r="DY98" s="897"/>
      <c r="DZ98" s="898"/>
      <c r="EA98" s="102"/>
    </row>
    <row r="99" spans="1:131" s="103" customFormat="1" ht="26.25" hidden="1" customHeight="1" x14ac:dyDescent="0.15">
      <c r="A99" s="124"/>
      <c r="B99" s="125"/>
      <c r="C99" s="125"/>
      <c r="D99" s="125"/>
      <c r="E99" s="125"/>
      <c r="F99" s="125"/>
      <c r="G99" s="125"/>
      <c r="H99" s="125"/>
      <c r="I99" s="125"/>
      <c r="J99" s="125"/>
      <c r="K99" s="125"/>
      <c r="L99" s="125"/>
      <c r="M99" s="125"/>
      <c r="N99" s="125"/>
      <c r="O99" s="125"/>
      <c r="P99" s="125"/>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7"/>
      <c r="BA99" s="127"/>
      <c r="BB99" s="127"/>
      <c r="BC99" s="127"/>
      <c r="BD99" s="127"/>
      <c r="BE99" s="119"/>
      <c r="BF99" s="119"/>
      <c r="BG99" s="119"/>
      <c r="BH99" s="119"/>
      <c r="BI99" s="119"/>
      <c r="BJ99" s="119"/>
      <c r="BK99" s="119"/>
      <c r="BL99" s="119"/>
      <c r="BM99" s="119"/>
      <c r="BN99" s="119"/>
      <c r="BO99" s="119"/>
      <c r="BP99" s="119"/>
      <c r="BQ99" s="116">
        <v>93</v>
      </c>
      <c r="BR99" s="121"/>
      <c r="BS99" s="902"/>
      <c r="BT99" s="903"/>
      <c r="BU99" s="903"/>
      <c r="BV99" s="903"/>
      <c r="BW99" s="903"/>
      <c r="BX99" s="903"/>
      <c r="BY99" s="903"/>
      <c r="BZ99" s="903"/>
      <c r="CA99" s="903"/>
      <c r="CB99" s="903"/>
      <c r="CC99" s="903"/>
      <c r="CD99" s="903"/>
      <c r="CE99" s="903"/>
      <c r="CF99" s="903"/>
      <c r="CG99" s="904"/>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96"/>
      <c r="DW99" s="897"/>
      <c r="DX99" s="897"/>
      <c r="DY99" s="897"/>
      <c r="DZ99" s="898"/>
      <c r="EA99" s="102"/>
    </row>
    <row r="100" spans="1:131" s="103" customFormat="1" ht="26.25" hidden="1" customHeight="1" x14ac:dyDescent="0.15">
      <c r="A100" s="124"/>
      <c r="B100" s="125"/>
      <c r="C100" s="125"/>
      <c r="D100" s="125"/>
      <c r="E100" s="125"/>
      <c r="F100" s="125"/>
      <c r="G100" s="125"/>
      <c r="H100" s="125"/>
      <c r="I100" s="125"/>
      <c r="J100" s="125"/>
      <c r="K100" s="125"/>
      <c r="L100" s="125"/>
      <c r="M100" s="125"/>
      <c r="N100" s="125"/>
      <c r="O100" s="125"/>
      <c r="P100" s="125"/>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7"/>
      <c r="BA100" s="127"/>
      <c r="BB100" s="127"/>
      <c r="BC100" s="127"/>
      <c r="BD100" s="127"/>
      <c r="BE100" s="119"/>
      <c r="BF100" s="119"/>
      <c r="BG100" s="119"/>
      <c r="BH100" s="119"/>
      <c r="BI100" s="119"/>
      <c r="BJ100" s="119"/>
      <c r="BK100" s="119"/>
      <c r="BL100" s="119"/>
      <c r="BM100" s="119"/>
      <c r="BN100" s="119"/>
      <c r="BO100" s="119"/>
      <c r="BP100" s="119"/>
      <c r="BQ100" s="116">
        <v>94</v>
      </c>
      <c r="BR100" s="121"/>
      <c r="BS100" s="902"/>
      <c r="BT100" s="903"/>
      <c r="BU100" s="903"/>
      <c r="BV100" s="903"/>
      <c r="BW100" s="903"/>
      <c r="BX100" s="903"/>
      <c r="BY100" s="903"/>
      <c r="BZ100" s="903"/>
      <c r="CA100" s="903"/>
      <c r="CB100" s="903"/>
      <c r="CC100" s="903"/>
      <c r="CD100" s="903"/>
      <c r="CE100" s="903"/>
      <c r="CF100" s="903"/>
      <c r="CG100" s="904"/>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96"/>
      <c r="DW100" s="897"/>
      <c r="DX100" s="897"/>
      <c r="DY100" s="897"/>
      <c r="DZ100" s="898"/>
      <c r="EA100" s="102"/>
    </row>
    <row r="101" spans="1:131" s="103" customFormat="1" ht="26.25" hidden="1" customHeight="1" x14ac:dyDescent="0.15">
      <c r="A101" s="124"/>
      <c r="B101" s="125"/>
      <c r="C101" s="125"/>
      <c r="D101" s="125"/>
      <c r="E101" s="125"/>
      <c r="F101" s="125"/>
      <c r="G101" s="125"/>
      <c r="H101" s="125"/>
      <c r="I101" s="125"/>
      <c r="J101" s="125"/>
      <c r="K101" s="125"/>
      <c r="L101" s="125"/>
      <c r="M101" s="125"/>
      <c r="N101" s="125"/>
      <c r="O101" s="125"/>
      <c r="P101" s="125"/>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7"/>
      <c r="BA101" s="127"/>
      <c r="BB101" s="127"/>
      <c r="BC101" s="127"/>
      <c r="BD101" s="127"/>
      <c r="BE101" s="119"/>
      <c r="BF101" s="119"/>
      <c r="BG101" s="119"/>
      <c r="BH101" s="119"/>
      <c r="BI101" s="119"/>
      <c r="BJ101" s="119"/>
      <c r="BK101" s="119"/>
      <c r="BL101" s="119"/>
      <c r="BM101" s="119"/>
      <c r="BN101" s="119"/>
      <c r="BO101" s="119"/>
      <c r="BP101" s="119"/>
      <c r="BQ101" s="116">
        <v>95</v>
      </c>
      <c r="BR101" s="121"/>
      <c r="BS101" s="902"/>
      <c r="BT101" s="903"/>
      <c r="BU101" s="903"/>
      <c r="BV101" s="903"/>
      <c r="BW101" s="903"/>
      <c r="BX101" s="903"/>
      <c r="BY101" s="903"/>
      <c r="BZ101" s="903"/>
      <c r="CA101" s="903"/>
      <c r="CB101" s="903"/>
      <c r="CC101" s="903"/>
      <c r="CD101" s="903"/>
      <c r="CE101" s="903"/>
      <c r="CF101" s="903"/>
      <c r="CG101" s="904"/>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96"/>
      <c r="DW101" s="897"/>
      <c r="DX101" s="897"/>
      <c r="DY101" s="897"/>
      <c r="DZ101" s="898"/>
      <c r="EA101" s="102"/>
    </row>
    <row r="102" spans="1:131" s="103" customFormat="1" ht="26.25" customHeight="1" thickBot="1" x14ac:dyDescent="0.2">
      <c r="A102" s="124"/>
      <c r="B102" s="125"/>
      <c r="C102" s="125"/>
      <c r="D102" s="125"/>
      <c r="E102" s="125"/>
      <c r="F102" s="125"/>
      <c r="G102" s="125"/>
      <c r="H102" s="125"/>
      <c r="I102" s="125"/>
      <c r="J102" s="125"/>
      <c r="K102" s="125"/>
      <c r="L102" s="125"/>
      <c r="M102" s="125"/>
      <c r="N102" s="125"/>
      <c r="O102" s="125"/>
      <c r="P102" s="125"/>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7"/>
      <c r="BA102" s="127"/>
      <c r="BB102" s="127"/>
      <c r="BC102" s="127"/>
      <c r="BD102" s="127"/>
      <c r="BE102" s="119"/>
      <c r="BF102" s="119"/>
      <c r="BG102" s="119"/>
      <c r="BH102" s="119"/>
      <c r="BI102" s="119"/>
      <c r="BJ102" s="119"/>
      <c r="BK102" s="119"/>
      <c r="BL102" s="119"/>
      <c r="BM102" s="119"/>
      <c r="BN102" s="119"/>
      <c r="BO102" s="119"/>
      <c r="BP102" s="119"/>
      <c r="BQ102" s="118" t="s">
        <v>318</v>
      </c>
      <c r="BR102" s="828" t="s">
        <v>353</v>
      </c>
      <c r="BS102" s="829"/>
      <c r="BT102" s="829"/>
      <c r="BU102" s="829"/>
      <c r="BV102" s="829"/>
      <c r="BW102" s="829"/>
      <c r="BX102" s="829"/>
      <c r="BY102" s="829"/>
      <c r="BZ102" s="829"/>
      <c r="CA102" s="829"/>
      <c r="CB102" s="829"/>
      <c r="CC102" s="829"/>
      <c r="CD102" s="829"/>
      <c r="CE102" s="829"/>
      <c r="CF102" s="829"/>
      <c r="CG102" s="830"/>
      <c r="CH102" s="928"/>
      <c r="CI102" s="929"/>
      <c r="CJ102" s="929"/>
      <c r="CK102" s="929"/>
      <c r="CL102" s="930"/>
      <c r="CM102" s="928"/>
      <c r="CN102" s="929"/>
      <c r="CO102" s="929"/>
      <c r="CP102" s="929"/>
      <c r="CQ102" s="930"/>
      <c r="CR102" s="931">
        <f>SUM(CR7:CV14)</f>
        <v>121</v>
      </c>
      <c r="CS102" s="889"/>
      <c r="CT102" s="889"/>
      <c r="CU102" s="889"/>
      <c r="CV102" s="932"/>
      <c r="CW102" s="931">
        <f>SUM(CW7:DA14)</f>
        <v>2</v>
      </c>
      <c r="CX102" s="889"/>
      <c r="CY102" s="889"/>
      <c r="CZ102" s="889"/>
      <c r="DA102" s="932"/>
      <c r="DB102" s="931">
        <f>SUM(DB7:DF14)</f>
        <v>179</v>
      </c>
      <c r="DC102" s="889"/>
      <c r="DD102" s="889"/>
      <c r="DE102" s="889"/>
      <c r="DF102" s="932"/>
      <c r="DG102" s="931" t="s">
        <v>315</v>
      </c>
      <c r="DH102" s="889"/>
      <c r="DI102" s="889"/>
      <c r="DJ102" s="889"/>
      <c r="DK102" s="932"/>
      <c r="DL102" s="931" t="s">
        <v>315</v>
      </c>
      <c r="DM102" s="889"/>
      <c r="DN102" s="889"/>
      <c r="DO102" s="889"/>
      <c r="DP102" s="932"/>
      <c r="DQ102" s="931" t="s">
        <v>315</v>
      </c>
      <c r="DR102" s="889"/>
      <c r="DS102" s="889"/>
      <c r="DT102" s="889"/>
      <c r="DU102" s="932"/>
      <c r="DV102" s="955"/>
      <c r="DW102" s="956"/>
      <c r="DX102" s="956"/>
      <c r="DY102" s="956"/>
      <c r="DZ102" s="957"/>
      <c r="EA102" s="102"/>
    </row>
    <row r="103" spans="1:131" s="103" customFormat="1" ht="26.25" customHeight="1" x14ac:dyDescent="0.15">
      <c r="A103" s="124"/>
      <c r="B103" s="125"/>
      <c r="C103" s="125"/>
      <c r="D103" s="125"/>
      <c r="E103" s="125"/>
      <c r="F103" s="125"/>
      <c r="G103" s="125"/>
      <c r="H103" s="125"/>
      <c r="I103" s="125"/>
      <c r="J103" s="125"/>
      <c r="K103" s="125"/>
      <c r="L103" s="125"/>
      <c r="M103" s="125"/>
      <c r="N103" s="125"/>
      <c r="O103" s="125"/>
      <c r="P103" s="125"/>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7"/>
      <c r="BA103" s="127"/>
      <c r="BB103" s="127"/>
      <c r="BC103" s="127"/>
      <c r="BD103" s="127"/>
      <c r="BE103" s="119"/>
      <c r="BF103" s="119"/>
      <c r="BG103" s="119"/>
      <c r="BH103" s="119"/>
      <c r="BI103" s="119"/>
      <c r="BJ103" s="119"/>
      <c r="BK103" s="119"/>
      <c r="BL103" s="119"/>
      <c r="BM103" s="119"/>
      <c r="BN103" s="119"/>
      <c r="BO103" s="119"/>
      <c r="BP103" s="119"/>
      <c r="BQ103" s="958" t="s">
        <v>354</v>
      </c>
      <c r="BR103" s="958"/>
      <c r="BS103" s="958"/>
      <c r="BT103" s="958"/>
      <c r="BU103" s="958"/>
      <c r="BV103" s="958"/>
      <c r="BW103" s="958"/>
      <c r="BX103" s="958"/>
      <c r="BY103" s="958"/>
      <c r="BZ103" s="958"/>
      <c r="CA103" s="958"/>
      <c r="CB103" s="958"/>
      <c r="CC103" s="958"/>
      <c r="CD103" s="958"/>
      <c r="CE103" s="958"/>
      <c r="CF103" s="958"/>
      <c r="CG103" s="958"/>
      <c r="CH103" s="958"/>
      <c r="CI103" s="958"/>
      <c r="CJ103" s="958"/>
      <c r="CK103" s="958"/>
      <c r="CL103" s="958"/>
      <c r="CM103" s="958"/>
      <c r="CN103" s="958"/>
      <c r="CO103" s="958"/>
      <c r="CP103" s="958"/>
      <c r="CQ103" s="958"/>
      <c r="CR103" s="958"/>
      <c r="CS103" s="958"/>
      <c r="CT103" s="958"/>
      <c r="CU103" s="958"/>
      <c r="CV103" s="958"/>
      <c r="CW103" s="958"/>
      <c r="CX103" s="958"/>
      <c r="CY103" s="958"/>
      <c r="CZ103" s="958"/>
      <c r="DA103" s="958"/>
      <c r="DB103" s="958"/>
      <c r="DC103" s="958"/>
      <c r="DD103" s="958"/>
      <c r="DE103" s="958"/>
      <c r="DF103" s="958"/>
      <c r="DG103" s="958"/>
      <c r="DH103" s="958"/>
      <c r="DI103" s="958"/>
      <c r="DJ103" s="958"/>
      <c r="DK103" s="958"/>
      <c r="DL103" s="958"/>
      <c r="DM103" s="958"/>
      <c r="DN103" s="958"/>
      <c r="DO103" s="958"/>
      <c r="DP103" s="958"/>
      <c r="DQ103" s="958"/>
      <c r="DR103" s="958"/>
      <c r="DS103" s="958"/>
      <c r="DT103" s="958"/>
      <c r="DU103" s="958"/>
      <c r="DV103" s="958"/>
      <c r="DW103" s="958"/>
      <c r="DX103" s="958"/>
      <c r="DY103" s="958"/>
      <c r="DZ103" s="958"/>
      <c r="EA103" s="102"/>
    </row>
    <row r="104" spans="1:131" s="103" customFormat="1" ht="26.25" customHeight="1" x14ac:dyDescent="0.15">
      <c r="A104" s="124"/>
      <c r="B104" s="125"/>
      <c r="C104" s="125"/>
      <c r="D104" s="125"/>
      <c r="E104" s="125"/>
      <c r="F104" s="125"/>
      <c r="G104" s="125"/>
      <c r="H104" s="125"/>
      <c r="I104" s="125"/>
      <c r="J104" s="125"/>
      <c r="K104" s="125"/>
      <c r="L104" s="125"/>
      <c r="M104" s="125"/>
      <c r="N104" s="125"/>
      <c r="O104" s="125"/>
      <c r="P104" s="125"/>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7"/>
      <c r="BA104" s="127"/>
      <c r="BB104" s="127"/>
      <c r="BC104" s="127"/>
      <c r="BD104" s="127"/>
      <c r="BE104" s="119"/>
      <c r="BF104" s="119"/>
      <c r="BG104" s="119"/>
      <c r="BH104" s="119"/>
      <c r="BI104" s="119"/>
      <c r="BJ104" s="119"/>
      <c r="BK104" s="119"/>
      <c r="BL104" s="119"/>
      <c r="BM104" s="119"/>
      <c r="BN104" s="119"/>
      <c r="BO104" s="119"/>
      <c r="BP104" s="119"/>
      <c r="BQ104" s="959" t="s">
        <v>355</v>
      </c>
      <c r="BR104" s="959"/>
      <c r="BS104" s="959"/>
      <c r="BT104" s="959"/>
      <c r="BU104" s="959"/>
      <c r="BV104" s="959"/>
      <c r="BW104" s="959"/>
      <c r="BX104" s="959"/>
      <c r="BY104" s="959"/>
      <c r="BZ104" s="959"/>
      <c r="CA104" s="959"/>
      <c r="CB104" s="959"/>
      <c r="CC104" s="959"/>
      <c r="CD104" s="959"/>
      <c r="CE104" s="959"/>
      <c r="CF104" s="959"/>
      <c r="CG104" s="959"/>
      <c r="CH104" s="959"/>
      <c r="CI104" s="959"/>
      <c r="CJ104" s="959"/>
      <c r="CK104" s="959"/>
      <c r="CL104" s="959"/>
      <c r="CM104" s="959"/>
      <c r="CN104" s="959"/>
      <c r="CO104" s="959"/>
      <c r="CP104" s="959"/>
      <c r="CQ104" s="959"/>
      <c r="CR104" s="959"/>
      <c r="CS104" s="959"/>
      <c r="CT104" s="959"/>
      <c r="CU104" s="959"/>
      <c r="CV104" s="959"/>
      <c r="CW104" s="959"/>
      <c r="CX104" s="959"/>
      <c r="CY104" s="959"/>
      <c r="CZ104" s="959"/>
      <c r="DA104" s="959"/>
      <c r="DB104" s="959"/>
      <c r="DC104" s="959"/>
      <c r="DD104" s="959"/>
      <c r="DE104" s="959"/>
      <c r="DF104" s="959"/>
      <c r="DG104" s="959"/>
      <c r="DH104" s="959"/>
      <c r="DI104" s="959"/>
      <c r="DJ104" s="959"/>
      <c r="DK104" s="959"/>
      <c r="DL104" s="959"/>
      <c r="DM104" s="959"/>
      <c r="DN104" s="959"/>
      <c r="DO104" s="959"/>
      <c r="DP104" s="959"/>
      <c r="DQ104" s="959"/>
      <c r="DR104" s="959"/>
      <c r="DS104" s="959"/>
      <c r="DT104" s="959"/>
      <c r="DU104" s="959"/>
      <c r="DV104" s="959"/>
      <c r="DW104" s="959"/>
      <c r="DX104" s="959"/>
      <c r="DY104" s="959"/>
      <c r="DZ104" s="959"/>
      <c r="EA104" s="102"/>
    </row>
    <row r="105" spans="1:131" s="103" customFormat="1" ht="11.25" customHeight="1" x14ac:dyDescent="0.15">
      <c r="A105" s="119"/>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119"/>
      <c r="AY105" s="119"/>
      <c r="AZ105" s="119"/>
      <c r="BA105" s="119"/>
      <c r="BB105" s="119"/>
      <c r="BC105" s="119"/>
      <c r="BD105" s="119"/>
      <c r="BE105" s="119"/>
      <c r="BF105" s="119"/>
      <c r="BG105" s="119"/>
      <c r="BH105" s="119"/>
      <c r="BI105" s="119"/>
      <c r="BJ105" s="119"/>
      <c r="BK105" s="119"/>
      <c r="BL105" s="119"/>
      <c r="BM105" s="119"/>
      <c r="BN105" s="119"/>
      <c r="BO105" s="119"/>
      <c r="BP105" s="119"/>
      <c r="BQ105" s="122"/>
      <c r="BR105" s="122"/>
      <c r="BS105" s="122"/>
      <c r="BT105" s="122"/>
      <c r="BU105" s="122"/>
      <c r="BV105" s="122"/>
      <c r="BW105" s="122"/>
      <c r="BX105" s="122"/>
      <c r="BY105" s="122"/>
      <c r="BZ105" s="122"/>
      <c r="CA105" s="122"/>
      <c r="CB105" s="122"/>
      <c r="CC105" s="122"/>
      <c r="CD105" s="122"/>
      <c r="CE105" s="122"/>
      <c r="CF105" s="122"/>
      <c r="CG105" s="122"/>
      <c r="CH105" s="122"/>
      <c r="CI105" s="122"/>
      <c r="CJ105" s="122"/>
      <c r="CK105" s="122"/>
      <c r="CL105" s="122"/>
      <c r="CM105" s="122"/>
      <c r="CN105" s="122"/>
      <c r="CO105" s="122"/>
      <c r="CP105" s="122"/>
      <c r="CQ105" s="122"/>
      <c r="CR105" s="122"/>
      <c r="CS105" s="122"/>
      <c r="CT105" s="122"/>
      <c r="CU105" s="122"/>
      <c r="CV105" s="122"/>
      <c r="CW105" s="122"/>
      <c r="CX105" s="122"/>
      <c r="CY105" s="122"/>
      <c r="CZ105" s="122"/>
      <c r="DA105" s="122"/>
      <c r="DB105" s="122"/>
      <c r="DC105" s="122"/>
      <c r="DD105" s="122"/>
      <c r="DE105" s="122"/>
      <c r="DF105" s="122"/>
      <c r="DG105" s="122"/>
      <c r="DH105" s="122"/>
      <c r="DI105" s="122"/>
      <c r="DJ105" s="122"/>
      <c r="DK105" s="122"/>
      <c r="DL105" s="122"/>
      <c r="DM105" s="122"/>
      <c r="DN105" s="122"/>
      <c r="DO105" s="122"/>
      <c r="DP105" s="122"/>
      <c r="DQ105" s="122"/>
      <c r="DR105" s="122"/>
      <c r="DS105" s="122"/>
      <c r="DT105" s="122"/>
      <c r="DU105" s="122"/>
      <c r="DV105" s="122"/>
      <c r="DW105" s="122"/>
      <c r="DX105" s="122"/>
      <c r="DY105" s="122"/>
      <c r="DZ105" s="122"/>
      <c r="EA105" s="102"/>
    </row>
    <row r="106" spans="1:131" s="103" customFormat="1" ht="11.25" customHeight="1" x14ac:dyDescent="0.15">
      <c r="A106" s="128"/>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2"/>
      <c r="BR106" s="122"/>
      <c r="BS106" s="122"/>
      <c r="BT106" s="122"/>
      <c r="BU106" s="122"/>
      <c r="BV106" s="122"/>
      <c r="BW106" s="122"/>
      <c r="BX106" s="122"/>
      <c r="BY106" s="122"/>
      <c r="BZ106" s="122"/>
      <c r="CA106" s="122"/>
      <c r="CB106" s="122"/>
      <c r="CC106" s="122"/>
      <c r="CD106" s="122"/>
      <c r="CE106" s="122"/>
      <c r="CF106" s="122"/>
      <c r="CG106" s="122"/>
      <c r="CH106" s="122"/>
      <c r="CI106" s="122"/>
      <c r="CJ106" s="122"/>
      <c r="CK106" s="122"/>
      <c r="CL106" s="122"/>
      <c r="CM106" s="122"/>
      <c r="CN106" s="122"/>
      <c r="CO106" s="122"/>
      <c r="CP106" s="122"/>
      <c r="CQ106" s="122"/>
      <c r="CR106" s="122"/>
      <c r="CS106" s="122"/>
      <c r="CT106" s="122"/>
      <c r="CU106" s="122"/>
      <c r="CV106" s="122"/>
      <c r="CW106" s="122"/>
      <c r="CX106" s="122"/>
      <c r="CY106" s="122"/>
      <c r="CZ106" s="122"/>
      <c r="DA106" s="122"/>
      <c r="DB106" s="122"/>
      <c r="DC106" s="122"/>
      <c r="DD106" s="122"/>
      <c r="DE106" s="122"/>
      <c r="DF106" s="122"/>
      <c r="DG106" s="122"/>
      <c r="DH106" s="122"/>
      <c r="DI106" s="122"/>
      <c r="DJ106" s="122"/>
      <c r="DK106" s="122"/>
      <c r="DL106" s="122"/>
      <c r="DM106" s="122"/>
      <c r="DN106" s="122"/>
      <c r="DO106" s="122"/>
      <c r="DP106" s="122"/>
      <c r="DQ106" s="122"/>
      <c r="DR106" s="122"/>
      <c r="DS106" s="122"/>
      <c r="DT106" s="122"/>
      <c r="DU106" s="122"/>
      <c r="DV106" s="122"/>
      <c r="DW106" s="122"/>
      <c r="DX106" s="122"/>
      <c r="DY106" s="122"/>
      <c r="DZ106" s="122"/>
      <c r="EA106" s="102"/>
    </row>
    <row r="107" spans="1:131" s="102" customFormat="1" ht="26.25" customHeight="1" thickBot="1" x14ac:dyDescent="0.2">
      <c r="A107" s="129" t="s">
        <v>356</v>
      </c>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29" t="s">
        <v>357</v>
      </c>
      <c r="AV107" s="143"/>
      <c r="AW107" s="143"/>
      <c r="AX107" s="143"/>
      <c r="AY107" s="143"/>
      <c r="AZ107" s="143"/>
      <c r="BA107" s="143"/>
      <c r="BB107" s="143"/>
      <c r="BC107" s="143"/>
      <c r="BD107" s="143"/>
      <c r="BE107" s="143"/>
      <c r="BF107" s="143"/>
      <c r="BG107" s="143"/>
      <c r="BH107" s="143"/>
      <c r="BI107" s="143"/>
      <c r="BJ107" s="143"/>
      <c r="BK107" s="143"/>
      <c r="BL107" s="143"/>
      <c r="BM107" s="143"/>
      <c r="BN107" s="143"/>
      <c r="BO107" s="143"/>
      <c r="BP107" s="143"/>
      <c r="BQ107" s="143"/>
      <c r="BR107" s="143"/>
      <c r="BS107" s="143"/>
      <c r="BT107" s="143"/>
      <c r="BU107" s="143"/>
      <c r="BV107" s="143"/>
      <c r="BW107" s="143"/>
      <c r="BX107" s="143"/>
      <c r="BY107" s="143"/>
      <c r="BZ107" s="143"/>
      <c r="CA107" s="143"/>
      <c r="CB107" s="143"/>
      <c r="CC107" s="143"/>
      <c r="CD107" s="143"/>
      <c r="CE107" s="143"/>
      <c r="CF107" s="143"/>
      <c r="CG107" s="143"/>
      <c r="CH107" s="143"/>
      <c r="CI107" s="143"/>
      <c r="CJ107" s="143"/>
      <c r="CK107" s="143"/>
      <c r="CL107" s="143"/>
      <c r="CM107" s="143"/>
      <c r="CN107" s="143"/>
      <c r="CO107" s="143"/>
      <c r="CP107" s="143"/>
      <c r="CQ107" s="143"/>
      <c r="CR107" s="143"/>
      <c r="CS107" s="143"/>
      <c r="CT107" s="143"/>
      <c r="CU107" s="143"/>
      <c r="CV107" s="143"/>
      <c r="CW107" s="143"/>
      <c r="CX107" s="143"/>
      <c r="CY107" s="143"/>
      <c r="CZ107" s="143"/>
      <c r="DA107" s="143"/>
      <c r="DB107" s="143"/>
      <c r="DC107" s="143"/>
      <c r="DD107" s="143"/>
      <c r="DE107" s="143"/>
      <c r="DF107" s="143"/>
      <c r="DG107" s="143"/>
      <c r="DH107" s="143"/>
      <c r="DI107" s="143"/>
      <c r="DJ107" s="143"/>
      <c r="DK107" s="143"/>
      <c r="DL107" s="143"/>
      <c r="DM107" s="143"/>
      <c r="DN107" s="143"/>
      <c r="DO107" s="143"/>
      <c r="DP107" s="143"/>
      <c r="DQ107" s="143"/>
      <c r="DR107" s="143"/>
      <c r="DS107" s="143"/>
      <c r="DT107" s="143"/>
      <c r="DU107" s="143"/>
      <c r="DV107" s="143"/>
      <c r="DW107" s="143"/>
      <c r="DX107" s="143"/>
      <c r="DY107" s="143"/>
      <c r="DZ107" s="143"/>
    </row>
    <row r="108" spans="1:131" s="102" customFormat="1" ht="26.25" customHeight="1" x14ac:dyDescent="0.15">
      <c r="A108" s="960" t="s">
        <v>358</v>
      </c>
      <c r="B108" s="961"/>
      <c r="C108" s="961"/>
      <c r="D108" s="961"/>
      <c r="E108" s="961"/>
      <c r="F108" s="961"/>
      <c r="G108" s="961"/>
      <c r="H108" s="961"/>
      <c r="I108" s="961"/>
      <c r="J108" s="961"/>
      <c r="K108" s="961"/>
      <c r="L108" s="961"/>
      <c r="M108" s="961"/>
      <c r="N108" s="961"/>
      <c r="O108" s="961"/>
      <c r="P108" s="961"/>
      <c r="Q108" s="961"/>
      <c r="R108" s="961"/>
      <c r="S108" s="961"/>
      <c r="T108" s="961"/>
      <c r="U108" s="961"/>
      <c r="V108" s="961"/>
      <c r="W108" s="961"/>
      <c r="X108" s="961"/>
      <c r="Y108" s="961"/>
      <c r="Z108" s="961"/>
      <c r="AA108" s="961"/>
      <c r="AB108" s="961"/>
      <c r="AC108" s="961"/>
      <c r="AD108" s="961"/>
      <c r="AE108" s="961"/>
      <c r="AF108" s="961"/>
      <c r="AG108" s="961"/>
      <c r="AH108" s="961"/>
      <c r="AI108" s="961"/>
      <c r="AJ108" s="961"/>
      <c r="AK108" s="961"/>
      <c r="AL108" s="961"/>
      <c r="AM108" s="961"/>
      <c r="AN108" s="961"/>
      <c r="AO108" s="961"/>
      <c r="AP108" s="961"/>
      <c r="AQ108" s="961"/>
      <c r="AR108" s="961"/>
      <c r="AS108" s="961"/>
      <c r="AT108" s="962"/>
      <c r="AU108" s="960" t="s">
        <v>359</v>
      </c>
      <c r="AV108" s="961"/>
      <c r="AW108" s="961"/>
      <c r="AX108" s="961"/>
      <c r="AY108" s="961"/>
      <c r="AZ108" s="961"/>
      <c r="BA108" s="961"/>
      <c r="BB108" s="961"/>
      <c r="BC108" s="961"/>
      <c r="BD108" s="961"/>
      <c r="BE108" s="961"/>
      <c r="BF108" s="961"/>
      <c r="BG108" s="961"/>
      <c r="BH108" s="961"/>
      <c r="BI108" s="961"/>
      <c r="BJ108" s="961"/>
      <c r="BK108" s="961"/>
      <c r="BL108" s="961"/>
      <c r="BM108" s="961"/>
      <c r="BN108" s="961"/>
      <c r="BO108" s="961"/>
      <c r="BP108" s="961"/>
      <c r="BQ108" s="961"/>
      <c r="BR108" s="961"/>
      <c r="BS108" s="961"/>
      <c r="BT108" s="961"/>
      <c r="BU108" s="961"/>
      <c r="BV108" s="961"/>
      <c r="BW108" s="961"/>
      <c r="BX108" s="961"/>
      <c r="BY108" s="961"/>
      <c r="BZ108" s="961"/>
      <c r="CA108" s="961"/>
      <c r="CB108" s="961"/>
      <c r="CC108" s="961"/>
      <c r="CD108" s="961"/>
      <c r="CE108" s="961"/>
      <c r="CF108" s="961"/>
      <c r="CG108" s="961"/>
      <c r="CH108" s="961"/>
      <c r="CI108" s="961"/>
      <c r="CJ108" s="961"/>
      <c r="CK108" s="961"/>
      <c r="CL108" s="961"/>
      <c r="CM108" s="961"/>
      <c r="CN108" s="961"/>
      <c r="CO108" s="961"/>
      <c r="CP108" s="961"/>
      <c r="CQ108" s="961"/>
      <c r="CR108" s="961"/>
      <c r="CS108" s="961"/>
      <c r="CT108" s="961"/>
      <c r="CU108" s="961"/>
      <c r="CV108" s="961"/>
      <c r="CW108" s="961"/>
      <c r="CX108" s="961"/>
      <c r="CY108" s="961"/>
      <c r="CZ108" s="961"/>
      <c r="DA108" s="961"/>
      <c r="DB108" s="961"/>
      <c r="DC108" s="961"/>
      <c r="DD108" s="961"/>
      <c r="DE108" s="961"/>
      <c r="DF108" s="961"/>
      <c r="DG108" s="961"/>
      <c r="DH108" s="961"/>
      <c r="DI108" s="961"/>
      <c r="DJ108" s="961"/>
      <c r="DK108" s="961"/>
      <c r="DL108" s="961"/>
      <c r="DM108" s="961"/>
      <c r="DN108" s="961"/>
      <c r="DO108" s="961"/>
      <c r="DP108" s="961"/>
      <c r="DQ108" s="961"/>
      <c r="DR108" s="961"/>
      <c r="DS108" s="961"/>
      <c r="DT108" s="961"/>
      <c r="DU108" s="961"/>
      <c r="DV108" s="961"/>
      <c r="DW108" s="961"/>
      <c r="DX108" s="961"/>
      <c r="DY108" s="961"/>
      <c r="DZ108" s="962"/>
    </row>
    <row r="109" spans="1:131" s="102" customFormat="1" ht="26.25" customHeight="1" x14ac:dyDescent="0.15">
      <c r="A109" s="953" t="s">
        <v>360</v>
      </c>
      <c r="B109" s="934"/>
      <c r="C109" s="934"/>
      <c r="D109" s="934"/>
      <c r="E109" s="934"/>
      <c r="F109" s="934"/>
      <c r="G109" s="934"/>
      <c r="H109" s="934"/>
      <c r="I109" s="934"/>
      <c r="J109" s="934"/>
      <c r="K109" s="934"/>
      <c r="L109" s="934"/>
      <c r="M109" s="934"/>
      <c r="N109" s="934"/>
      <c r="O109" s="934"/>
      <c r="P109" s="934"/>
      <c r="Q109" s="934"/>
      <c r="R109" s="934"/>
      <c r="S109" s="934"/>
      <c r="T109" s="934"/>
      <c r="U109" s="934"/>
      <c r="V109" s="934"/>
      <c r="W109" s="934"/>
      <c r="X109" s="934"/>
      <c r="Y109" s="934"/>
      <c r="Z109" s="935"/>
      <c r="AA109" s="933" t="s">
        <v>361</v>
      </c>
      <c r="AB109" s="934"/>
      <c r="AC109" s="934"/>
      <c r="AD109" s="934"/>
      <c r="AE109" s="935"/>
      <c r="AF109" s="933" t="s">
        <v>234</v>
      </c>
      <c r="AG109" s="934"/>
      <c r="AH109" s="934"/>
      <c r="AI109" s="934"/>
      <c r="AJ109" s="935"/>
      <c r="AK109" s="933" t="s">
        <v>233</v>
      </c>
      <c r="AL109" s="934"/>
      <c r="AM109" s="934"/>
      <c r="AN109" s="934"/>
      <c r="AO109" s="935"/>
      <c r="AP109" s="933" t="s">
        <v>362</v>
      </c>
      <c r="AQ109" s="934"/>
      <c r="AR109" s="934"/>
      <c r="AS109" s="934"/>
      <c r="AT109" s="936"/>
      <c r="AU109" s="953" t="s">
        <v>360</v>
      </c>
      <c r="AV109" s="934"/>
      <c r="AW109" s="934"/>
      <c r="AX109" s="934"/>
      <c r="AY109" s="934"/>
      <c r="AZ109" s="934"/>
      <c r="BA109" s="934"/>
      <c r="BB109" s="934"/>
      <c r="BC109" s="934"/>
      <c r="BD109" s="934"/>
      <c r="BE109" s="934"/>
      <c r="BF109" s="934"/>
      <c r="BG109" s="934"/>
      <c r="BH109" s="934"/>
      <c r="BI109" s="934"/>
      <c r="BJ109" s="934"/>
      <c r="BK109" s="934"/>
      <c r="BL109" s="934"/>
      <c r="BM109" s="934"/>
      <c r="BN109" s="934"/>
      <c r="BO109" s="934"/>
      <c r="BP109" s="935"/>
      <c r="BQ109" s="933" t="s">
        <v>361</v>
      </c>
      <c r="BR109" s="934"/>
      <c r="BS109" s="934"/>
      <c r="BT109" s="934"/>
      <c r="BU109" s="935"/>
      <c r="BV109" s="933" t="s">
        <v>234</v>
      </c>
      <c r="BW109" s="934"/>
      <c r="BX109" s="934"/>
      <c r="BY109" s="934"/>
      <c r="BZ109" s="935"/>
      <c r="CA109" s="933" t="s">
        <v>233</v>
      </c>
      <c r="CB109" s="934"/>
      <c r="CC109" s="934"/>
      <c r="CD109" s="934"/>
      <c r="CE109" s="935"/>
      <c r="CF109" s="954" t="s">
        <v>362</v>
      </c>
      <c r="CG109" s="954"/>
      <c r="CH109" s="954"/>
      <c r="CI109" s="954"/>
      <c r="CJ109" s="954"/>
      <c r="CK109" s="933" t="s">
        <v>363</v>
      </c>
      <c r="CL109" s="934"/>
      <c r="CM109" s="934"/>
      <c r="CN109" s="934"/>
      <c r="CO109" s="934"/>
      <c r="CP109" s="934"/>
      <c r="CQ109" s="934"/>
      <c r="CR109" s="934"/>
      <c r="CS109" s="934"/>
      <c r="CT109" s="934"/>
      <c r="CU109" s="934"/>
      <c r="CV109" s="934"/>
      <c r="CW109" s="934"/>
      <c r="CX109" s="934"/>
      <c r="CY109" s="934"/>
      <c r="CZ109" s="934"/>
      <c r="DA109" s="934"/>
      <c r="DB109" s="934"/>
      <c r="DC109" s="934"/>
      <c r="DD109" s="934"/>
      <c r="DE109" s="934"/>
      <c r="DF109" s="935"/>
      <c r="DG109" s="933" t="s">
        <v>361</v>
      </c>
      <c r="DH109" s="934"/>
      <c r="DI109" s="934"/>
      <c r="DJ109" s="934"/>
      <c r="DK109" s="935"/>
      <c r="DL109" s="933" t="s">
        <v>234</v>
      </c>
      <c r="DM109" s="934"/>
      <c r="DN109" s="934"/>
      <c r="DO109" s="934"/>
      <c r="DP109" s="935"/>
      <c r="DQ109" s="933" t="s">
        <v>233</v>
      </c>
      <c r="DR109" s="934"/>
      <c r="DS109" s="934"/>
      <c r="DT109" s="934"/>
      <c r="DU109" s="935"/>
      <c r="DV109" s="933" t="s">
        <v>362</v>
      </c>
      <c r="DW109" s="934"/>
      <c r="DX109" s="934"/>
      <c r="DY109" s="934"/>
      <c r="DZ109" s="936"/>
    </row>
    <row r="110" spans="1:131" s="102" customFormat="1" ht="26.25" customHeight="1" x14ac:dyDescent="0.15">
      <c r="A110" s="937" t="s">
        <v>364</v>
      </c>
      <c r="B110" s="938"/>
      <c r="C110" s="938"/>
      <c r="D110" s="938"/>
      <c r="E110" s="938"/>
      <c r="F110" s="938"/>
      <c r="G110" s="938"/>
      <c r="H110" s="938"/>
      <c r="I110" s="938"/>
      <c r="J110" s="938"/>
      <c r="K110" s="938"/>
      <c r="L110" s="938"/>
      <c r="M110" s="938"/>
      <c r="N110" s="938"/>
      <c r="O110" s="938"/>
      <c r="P110" s="938"/>
      <c r="Q110" s="938"/>
      <c r="R110" s="938"/>
      <c r="S110" s="938"/>
      <c r="T110" s="938"/>
      <c r="U110" s="938"/>
      <c r="V110" s="938"/>
      <c r="W110" s="938"/>
      <c r="X110" s="938"/>
      <c r="Y110" s="938"/>
      <c r="Z110" s="939"/>
      <c r="AA110" s="940">
        <v>1660960</v>
      </c>
      <c r="AB110" s="941"/>
      <c r="AC110" s="941"/>
      <c r="AD110" s="941"/>
      <c r="AE110" s="942"/>
      <c r="AF110" s="943">
        <v>1633193</v>
      </c>
      <c r="AG110" s="941"/>
      <c r="AH110" s="941"/>
      <c r="AI110" s="941"/>
      <c r="AJ110" s="942"/>
      <c r="AK110" s="943">
        <v>1615814</v>
      </c>
      <c r="AL110" s="941"/>
      <c r="AM110" s="941"/>
      <c r="AN110" s="941"/>
      <c r="AO110" s="942"/>
      <c r="AP110" s="944">
        <v>37.9</v>
      </c>
      <c r="AQ110" s="945"/>
      <c r="AR110" s="945"/>
      <c r="AS110" s="945"/>
      <c r="AT110" s="946"/>
      <c r="AU110" s="947" t="s">
        <v>365</v>
      </c>
      <c r="AV110" s="948"/>
      <c r="AW110" s="948"/>
      <c r="AX110" s="948"/>
      <c r="AY110" s="948"/>
      <c r="AZ110" s="989" t="s">
        <v>366</v>
      </c>
      <c r="BA110" s="938"/>
      <c r="BB110" s="938"/>
      <c r="BC110" s="938"/>
      <c r="BD110" s="938"/>
      <c r="BE110" s="938"/>
      <c r="BF110" s="938"/>
      <c r="BG110" s="938"/>
      <c r="BH110" s="938"/>
      <c r="BI110" s="938"/>
      <c r="BJ110" s="938"/>
      <c r="BK110" s="938"/>
      <c r="BL110" s="938"/>
      <c r="BM110" s="938"/>
      <c r="BN110" s="938"/>
      <c r="BO110" s="938"/>
      <c r="BP110" s="939"/>
      <c r="BQ110" s="975">
        <v>15636348</v>
      </c>
      <c r="BR110" s="976"/>
      <c r="BS110" s="976"/>
      <c r="BT110" s="976"/>
      <c r="BU110" s="976"/>
      <c r="BV110" s="976">
        <v>16020995</v>
      </c>
      <c r="BW110" s="976"/>
      <c r="BX110" s="976"/>
      <c r="BY110" s="976"/>
      <c r="BZ110" s="976"/>
      <c r="CA110" s="976">
        <v>15908683</v>
      </c>
      <c r="CB110" s="976"/>
      <c r="CC110" s="976"/>
      <c r="CD110" s="976"/>
      <c r="CE110" s="976"/>
      <c r="CF110" s="990">
        <v>372.8</v>
      </c>
      <c r="CG110" s="991"/>
      <c r="CH110" s="991"/>
      <c r="CI110" s="991"/>
      <c r="CJ110" s="991"/>
      <c r="CK110" s="992" t="s">
        <v>367</v>
      </c>
      <c r="CL110" s="993"/>
      <c r="CM110" s="972" t="s">
        <v>368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75" t="s">
        <v>64</v>
      </c>
      <c r="DH110" s="976"/>
      <c r="DI110" s="976"/>
      <c r="DJ110" s="976"/>
      <c r="DK110" s="976"/>
      <c r="DL110" s="976" t="s">
        <v>64</v>
      </c>
      <c r="DM110" s="976"/>
      <c r="DN110" s="976"/>
      <c r="DO110" s="976"/>
      <c r="DP110" s="976"/>
      <c r="DQ110" s="976" t="s">
        <v>64</v>
      </c>
      <c r="DR110" s="976"/>
      <c r="DS110" s="976"/>
      <c r="DT110" s="976"/>
      <c r="DU110" s="976"/>
      <c r="DV110" s="977" t="s">
        <v>64</v>
      </c>
      <c r="DW110" s="977"/>
      <c r="DX110" s="977"/>
      <c r="DY110" s="977"/>
      <c r="DZ110" s="978"/>
    </row>
    <row r="111" spans="1:131" s="102" customFormat="1" ht="26.25" customHeight="1" x14ac:dyDescent="0.15">
      <c r="A111" s="979" t="s">
        <v>369</v>
      </c>
      <c r="B111" s="980"/>
      <c r="C111" s="980"/>
      <c r="D111" s="980"/>
      <c r="E111" s="980"/>
      <c r="F111" s="980"/>
      <c r="G111" s="980"/>
      <c r="H111" s="980"/>
      <c r="I111" s="980"/>
      <c r="J111" s="980"/>
      <c r="K111" s="980"/>
      <c r="L111" s="980"/>
      <c r="M111" s="980"/>
      <c r="N111" s="980"/>
      <c r="O111" s="980"/>
      <c r="P111" s="980"/>
      <c r="Q111" s="980"/>
      <c r="R111" s="980"/>
      <c r="S111" s="980"/>
      <c r="T111" s="980"/>
      <c r="U111" s="980"/>
      <c r="V111" s="980"/>
      <c r="W111" s="980"/>
      <c r="X111" s="980"/>
      <c r="Y111" s="980"/>
      <c r="Z111" s="981"/>
      <c r="AA111" s="982" t="s">
        <v>64</v>
      </c>
      <c r="AB111" s="983"/>
      <c r="AC111" s="983"/>
      <c r="AD111" s="983"/>
      <c r="AE111" s="984"/>
      <c r="AF111" s="985" t="s">
        <v>64</v>
      </c>
      <c r="AG111" s="983"/>
      <c r="AH111" s="983"/>
      <c r="AI111" s="983"/>
      <c r="AJ111" s="984"/>
      <c r="AK111" s="985" t="s">
        <v>64</v>
      </c>
      <c r="AL111" s="983"/>
      <c r="AM111" s="983"/>
      <c r="AN111" s="983"/>
      <c r="AO111" s="984"/>
      <c r="AP111" s="986" t="s">
        <v>64</v>
      </c>
      <c r="AQ111" s="987"/>
      <c r="AR111" s="987"/>
      <c r="AS111" s="987"/>
      <c r="AT111" s="988"/>
      <c r="AU111" s="949"/>
      <c r="AV111" s="950"/>
      <c r="AW111" s="950"/>
      <c r="AX111" s="950"/>
      <c r="AY111" s="950"/>
      <c r="AZ111" s="998" t="s">
        <v>370</v>
      </c>
      <c r="BA111" s="999"/>
      <c r="BB111" s="999"/>
      <c r="BC111" s="999"/>
      <c r="BD111" s="999"/>
      <c r="BE111" s="999"/>
      <c r="BF111" s="999"/>
      <c r="BG111" s="999"/>
      <c r="BH111" s="999"/>
      <c r="BI111" s="999"/>
      <c r="BJ111" s="999"/>
      <c r="BK111" s="999"/>
      <c r="BL111" s="999"/>
      <c r="BM111" s="999"/>
      <c r="BN111" s="999"/>
      <c r="BO111" s="999"/>
      <c r="BP111" s="1000"/>
      <c r="BQ111" s="968" t="s">
        <v>64</v>
      </c>
      <c r="BR111" s="969"/>
      <c r="BS111" s="969"/>
      <c r="BT111" s="969"/>
      <c r="BU111" s="969"/>
      <c r="BV111" s="969" t="s">
        <v>64</v>
      </c>
      <c r="BW111" s="969"/>
      <c r="BX111" s="969"/>
      <c r="BY111" s="969"/>
      <c r="BZ111" s="969"/>
      <c r="CA111" s="969" t="s">
        <v>64</v>
      </c>
      <c r="CB111" s="969"/>
      <c r="CC111" s="969"/>
      <c r="CD111" s="969"/>
      <c r="CE111" s="969"/>
      <c r="CF111" s="963" t="s">
        <v>64</v>
      </c>
      <c r="CG111" s="964"/>
      <c r="CH111" s="964"/>
      <c r="CI111" s="964"/>
      <c r="CJ111" s="964"/>
      <c r="CK111" s="994"/>
      <c r="CL111" s="995"/>
      <c r="CM111" s="965" t="s">
        <v>371</v>
      </c>
      <c r="CN111" s="966"/>
      <c r="CO111" s="966"/>
      <c r="CP111" s="966"/>
      <c r="CQ111" s="966"/>
      <c r="CR111" s="966"/>
      <c r="CS111" s="966"/>
      <c r="CT111" s="966"/>
      <c r="CU111" s="966"/>
      <c r="CV111" s="966"/>
      <c r="CW111" s="966"/>
      <c r="CX111" s="966"/>
      <c r="CY111" s="966"/>
      <c r="CZ111" s="966"/>
      <c r="DA111" s="966"/>
      <c r="DB111" s="966"/>
      <c r="DC111" s="966"/>
      <c r="DD111" s="966"/>
      <c r="DE111" s="966"/>
      <c r="DF111" s="967"/>
      <c r="DG111" s="968" t="s">
        <v>64</v>
      </c>
      <c r="DH111" s="969"/>
      <c r="DI111" s="969"/>
      <c r="DJ111" s="969"/>
      <c r="DK111" s="969"/>
      <c r="DL111" s="969" t="s">
        <v>64</v>
      </c>
      <c r="DM111" s="969"/>
      <c r="DN111" s="969"/>
      <c r="DO111" s="969"/>
      <c r="DP111" s="969"/>
      <c r="DQ111" s="969" t="s">
        <v>64</v>
      </c>
      <c r="DR111" s="969"/>
      <c r="DS111" s="969"/>
      <c r="DT111" s="969"/>
      <c r="DU111" s="969"/>
      <c r="DV111" s="970" t="s">
        <v>64</v>
      </c>
      <c r="DW111" s="970"/>
      <c r="DX111" s="970"/>
      <c r="DY111" s="970"/>
      <c r="DZ111" s="971"/>
    </row>
    <row r="112" spans="1:131" s="102" customFormat="1" ht="26.25" customHeight="1" x14ac:dyDescent="0.15">
      <c r="A112" s="1001" t="s">
        <v>372</v>
      </c>
      <c r="B112" s="1002"/>
      <c r="C112" s="999" t="s">
        <v>373</v>
      </c>
      <c r="D112" s="999"/>
      <c r="E112" s="999"/>
      <c r="F112" s="999"/>
      <c r="G112" s="999"/>
      <c r="H112" s="999"/>
      <c r="I112" s="999"/>
      <c r="J112" s="999"/>
      <c r="K112" s="999"/>
      <c r="L112" s="999"/>
      <c r="M112" s="999"/>
      <c r="N112" s="999"/>
      <c r="O112" s="999"/>
      <c r="P112" s="999"/>
      <c r="Q112" s="999"/>
      <c r="R112" s="999"/>
      <c r="S112" s="999"/>
      <c r="T112" s="999"/>
      <c r="U112" s="999"/>
      <c r="V112" s="999"/>
      <c r="W112" s="999"/>
      <c r="X112" s="999"/>
      <c r="Y112" s="999"/>
      <c r="Z112" s="1000"/>
      <c r="AA112" s="1007" t="s">
        <v>64</v>
      </c>
      <c r="AB112" s="1008"/>
      <c r="AC112" s="1008"/>
      <c r="AD112" s="1008"/>
      <c r="AE112" s="1009"/>
      <c r="AF112" s="1010" t="s">
        <v>64</v>
      </c>
      <c r="AG112" s="1008"/>
      <c r="AH112" s="1008"/>
      <c r="AI112" s="1008"/>
      <c r="AJ112" s="1009"/>
      <c r="AK112" s="1010" t="s">
        <v>64</v>
      </c>
      <c r="AL112" s="1008"/>
      <c r="AM112" s="1008"/>
      <c r="AN112" s="1008"/>
      <c r="AO112" s="1009"/>
      <c r="AP112" s="1011" t="s">
        <v>64</v>
      </c>
      <c r="AQ112" s="1012"/>
      <c r="AR112" s="1012"/>
      <c r="AS112" s="1012"/>
      <c r="AT112" s="1013"/>
      <c r="AU112" s="949"/>
      <c r="AV112" s="950"/>
      <c r="AW112" s="950"/>
      <c r="AX112" s="950"/>
      <c r="AY112" s="950"/>
      <c r="AZ112" s="998" t="s">
        <v>374</v>
      </c>
      <c r="BA112" s="999"/>
      <c r="BB112" s="999"/>
      <c r="BC112" s="999"/>
      <c r="BD112" s="999"/>
      <c r="BE112" s="999"/>
      <c r="BF112" s="999"/>
      <c r="BG112" s="999"/>
      <c r="BH112" s="999"/>
      <c r="BI112" s="999"/>
      <c r="BJ112" s="999"/>
      <c r="BK112" s="999"/>
      <c r="BL112" s="999"/>
      <c r="BM112" s="999"/>
      <c r="BN112" s="999"/>
      <c r="BO112" s="999"/>
      <c r="BP112" s="1000"/>
      <c r="BQ112" s="968">
        <v>280573</v>
      </c>
      <c r="BR112" s="969"/>
      <c r="BS112" s="969"/>
      <c r="BT112" s="969"/>
      <c r="BU112" s="969"/>
      <c r="BV112" s="969">
        <v>395959</v>
      </c>
      <c r="BW112" s="969"/>
      <c r="BX112" s="969"/>
      <c r="BY112" s="969"/>
      <c r="BZ112" s="969"/>
      <c r="CA112" s="969">
        <v>450023</v>
      </c>
      <c r="CB112" s="969"/>
      <c r="CC112" s="969"/>
      <c r="CD112" s="969"/>
      <c r="CE112" s="969"/>
      <c r="CF112" s="963">
        <v>10.5</v>
      </c>
      <c r="CG112" s="964"/>
      <c r="CH112" s="964"/>
      <c r="CI112" s="964"/>
      <c r="CJ112" s="964"/>
      <c r="CK112" s="994"/>
      <c r="CL112" s="995"/>
      <c r="CM112" s="965" t="s">
        <v>375</v>
      </c>
      <c r="CN112" s="966"/>
      <c r="CO112" s="966"/>
      <c r="CP112" s="966"/>
      <c r="CQ112" s="966"/>
      <c r="CR112" s="966"/>
      <c r="CS112" s="966"/>
      <c r="CT112" s="966"/>
      <c r="CU112" s="966"/>
      <c r="CV112" s="966"/>
      <c r="CW112" s="966"/>
      <c r="CX112" s="966"/>
      <c r="CY112" s="966"/>
      <c r="CZ112" s="966"/>
      <c r="DA112" s="966"/>
      <c r="DB112" s="966"/>
      <c r="DC112" s="966"/>
      <c r="DD112" s="966"/>
      <c r="DE112" s="966"/>
      <c r="DF112" s="967"/>
      <c r="DG112" s="968" t="s">
        <v>64</v>
      </c>
      <c r="DH112" s="969"/>
      <c r="DI112" s="969"/>
      <c r="DJ112" s="969"/>
      <c r="DK112" s="969"/>
      <c r="DL112" s="969" t="s">
        <v>64</v>
      </c>
      <c r="DM112" s="969"/>
      <c r="DN112" s="969"/>
      <c r="DO112" s="969"/>
      <c r="DP112" s="969"/>
      <c r="DQ112" s="969" t="s">
        <v>64</v>
      </c>
      <c r="DR112" s="969"/>
      <c r="DS112" s="969"/>
      <c r="DT112" s="969"/>
      <c r="DU112" s="969"/>
      <c r="DV112" s="970" t="s">
        <v>64</v>
      </c>
      <c r="DW112" s="970"/>
      <c r="DX112" s="970"/>
      <c r="DY112" s="970"/>
      <c r="DZ112" s="971"/>
    </row>
    <row r="113" spans="1:130" s="102" customFormat="1" ht="26.25" customHeight="1" x14ac:dyDescent="0.15">
      <c r="A113" s="1003"/>
      <c r="B113" s="1004"/>
      <c r="C113" s="999" t="s">
        <v>376</v>
      </c>
      <c r="D113" s="999"/>
      <c r="E113" s="999"/>
      <c r="F113" s="999"/>
      <c r="G113" s="999"/>
      <c r="H113" s="999"/>
      <c r="I113" s="999"/>
      <c r="J113" s="999"/>
      <c r="K113" s="999"/>
      <c r="L113" s="999"/>
      <c r="M113" s="999"/>
      <c r="N113" s="999"/>
      <c r="O113" s="999"/>
      <c r="P113" s="999"/>
      <c r="Q113" s="999"/>
      <c r="R113" s="999"/>
      <c r="S113" s="999"/>
      <c r="T113" s="999"/>
      <c r="U113" s="999"/>
      <c r="V113" s="999"/>
      <c r="W113" s="999"/>
      <c r="X113" s="999"/>
      <c r="Y113" s="999"/>
      <c r="Z113" s="1000"/>
      <c r="AA113" s="982">
        <v>29412</v>
      </c>
      <c r="AB113" s="983"/>
      <c r="AC113" s="983"/>
      <c r="AD113" s="983"/>
      <c r="AE113" s="984"/>
      <c r="AF113" s="985">
        <v>32976</v>
      </c>
      <c r="AG113" s="983"/>
      <c r="AH113" s="983"/>
      <c r="AI113" s="983"/>
      <c r="AJ113" s="984"/>
      <c r="AK113" s="985">
        <v>25208</v>
      </c>
      <c r="AL113" s="983"/>
      <c r="AM113" s="983"/>
      <c r="AN113" s="983"/>
      <c r="AO113" s="984"/>
      <c r="AP113" s="986">
        <v>0.6</v>
      </c>
      <c r="AQ113" s="987"/>
      <c r="AR113" s="987"/>
      <c r="AS113" s="987"/>
      <c r="AT113" s="988"/>
      <c r="AU113" s="949"/>
      <c r="AV113" s="950"/>
      <c r="AW113" s="950"/>
      <c r="AX113" s="950"/>
      <c r="AY113" s="950"/>
      <c r="AZ113" s="998" t="s">
        <v>377</v>
      </c>
      <c r="BA113" s="999"/>
      <c r="BB113" s="999"/>
      <c r="BC113" s="999"/>
      <c r="BD113" s="999"/>
      <c r="BE113" s="999"/>
      <c r="BF113" s="999"/>
      <c r="BG113" s="999"/>
      <c r="BH113" s="999"/>
      <c r="BI113" s="999"/>
      <c r="BJ113" s="999"/>
      <c r="BK113" s="999"/>
      <c r="BL113" s="999"/>
      <c r="BM113" s="999"/>
      <c r="BN113" s="999"/>
      <c r="BO113" s="999"/>
      <c r="BP113" s="1000"/>
      <c r="BQ113" s="968">
        <v>109069</v>
      </c>
      <c r="BR113" s="969"/>
      <c r="BS113" s="969"/>
      <c r="BT113" s="969"/>
      <c r="BU113" s="969"/>
      <c r="BV113" s="969">
        <v>75556</v>
      </c>
      <c r="BW113" s="969"/>
      <c r="BX113" s="969"/>
      <c r="BY113" s="969"/>
      <c r="BZ113" s="969"/>
      <c r="CA113" s="969">
        <v>67510</v>
      </c>
      <c r="CB113" s="969"/>
      <c r="CC113" s="969"/>
      <c r="CD113" s="969"/>
      <c r="CE113" s="969"/>
      <c r="CF113" s="963">
        <v>1.6</v>
      </c>
      <c r="CG113" s="964"/>
      <c r="CH113" s="964"/>
      <c r="CI113" s="964"/>
      <c r="CJ113" s="964"/>
      <c r="CK113" s="994"/>
      <c r="CL113" s="995"/>
      <c r="CM113" s="965" t="s">
        <v>378</v>
      </c>
      <c r="CN113" s="966"/>
      <c r="CO113" s="966"/>
      <c r="CP113" s="966"/>
      <c r="CQ113" s="966"/>
      <c r="CR113" s="966"/>
      <c r="CS113" s="966"/>
      <c r="CT113" s="966"/>
      <c r="CU113" s="966"/>
      <c r="CV113" s="966"/>
      <c r="CW113" s="966"/>
      <c r="CX113" s="966"/>
      <c r="CY113" s="966"/>
      <c r="CZ113" s="966"/>
      <c r="DA113" s="966"/>
      <c r="DB113" s="966"/>
      <c r="DC113" s="966"/>
      <c r="DD113" s="966"/>
      <c r="DE113" s="966"/>
      <c r="DF113" s="967"/>
      <c r="DG113" s="1007" t="s">
        <v>64</v>
      </c>
      <c r="DH113" s="1008"/>
      <c r="DI113" s="1008"/>
      <c r="DJ113" s="1008"/>
      <c r="DK113" s="1009"/>
      <c r="DL113" s="1010" t="s">
        <v>64</v>
      </c>
      <c r="DM113" s="1008"/>
      <c r="DN113" s="1008"/>
      <c r="DO113" s="1008"/>
      <c r="DP113" s="1009"/>
      <c r="DQ113" s="1010" t="s">
        <v>64</v>
      </c>
      <c r="DR113" s="1008"/>
      <c r="DS113" s="1008"/>
      <c r="DT113" s="1008"/>
      <c r="DU113" s="1009"/>
      <c r="DV113" s="1011" t="s">
        <v>64</v>
      </c>
      <c r="DW113" s="1012"/>
      <c r="DX113" s="1012"/>
      <c r="DY113" s="1012"/>
      <c r="DZ113" s="1013"/>
    </row>
    <row r="114" spans="1:130" s="102" customFormat="1" ht="26.25" customHeight="1" x14ac:dyDescent="0.15">
      <c r="A114" s="1003"/>
      <c r="B114" s="1004"/>
      <c r="C114" s="999" t="s">
        <v>379</v>
      </c>
      <c r="D114" s="999"/>
      <c r="E114" s="999"/>
      <c r="F114" s="999"/>
      <c r="G114" s="999"/>
      <c r="H114" s="999"/>
      <c r="I114" s="999"/>
      <c r="J114" s="999"/>
      <c r="K114" s="999"/>
      <c r="L114" s="999"/>
      <c r="M114" s="999"/>
      <c r="N114" s="999"/>
      <c r="O114" s="999"/>
      <c r="P114" s="999"/>
      <c r="Q114" s="999"/>
      <c r="R114" s="999"/>
      <c r="S114" s="999"/>
      <c r="T114" s="999"/>
      <c r="U114" s="999"/>
      <c r="V114" s="999"/>
      <c r="W114" s="999"/>
      <c r="X114" s="999"/>
      <c r="Y114" s="999"/>
      <c r="Z114" s="1000"/>
      <c r="AA114" s="1007">
        <v>61684</v>
      </c>
      <c r="AB114" s="1008"/>
      <c r="AC114" s="1008"/>
      <c r="AD114" s="1008"/>
      <c r="AE114" s="1009"/>
      <c r="AF114" s="1010">
        <v>41976</v>
      </c>
      <c r="AG114" s="1008"/>
      <c r="AH114" s="1008"/>
      <c r="AI114" s="1008"/>
      <c r="AJ114" s="1009"/>
      <c r="AK114" s="1010">
        <v>16694</v>
      </c>
      <c r="AL114" s="1008"/>
      <c r="AM114" s="1008"/>
      <c r="AN114" s="1008"/>
      <c r="AO114" s="1009"/>
      <c r="AP114" s="1011">
        <v>0.4</v>
      </c>
      <c r="AQ114" s="1012"/>
      <c r="AR114" s="1012"/>
      <c r="AS114" s="1012"/>
      <c r="AT114" s="1013"/>
      <c r="AU114" s="949"/>
      <c r="AV114" s="950"/>
      <c r="AW114" s="950"/>
      <c r="AX114" s="950"/>
      <c r="AY114" s="950"/>
      <c r="AZ114" s="998" t="s">
        <v>380</v>
      </c>
      <c r="BA114" s="999"/>
      <c r="BB114" s="999"/>
      <c r="BC114" s="999"/>
      <c r="BD114" s="999"/>
      <c r="BE114" s="999"/>
      <c r="BF114" s="999"/>
      <c r="BG114" s="999"/>
      <c r="BH114" s="999"/>
      <c r="BI114" s="999"/>
      <c r="BJ114" s="999"/>
      <c r="BK114" s="999"/>
      <c r="BL114" s="999"/>
      <c r="BM114" s="999"/>
      <c r="BN114" s="999"/>
      <c r="BO114" s="999"/>
      <c r="BP114" s="1000"/>
      <c r="BQ114" s="968">
        <v>1504064</v>
      </c>
      <c r="BR114" s="969"/>
      <c r="BS114" s="969"/>
      <c r="BT114" s="969"/>
      <c r="BU114" s="969"/>
      <c r="BV114" s="969">
        <v>1363919</v>
      </c>
      <c r="BW114" s="969"/>
      <c r="BX114" s="969"/>
      <c r="BY114" s="969"/>
      <c r="BZ114" s="969"/>
      <c r="CA114" s="969">
        <v>1689014</v>
      </c>
      <c r="CB114" s="969"/>
      <c r="CC114" s="969"/>
      <c r="CD114" s="969"/>
      <c r="CE114" s="969"/>
      <c r="CF114" s="963">
        <v>39.6</v>
      </c>
      <c r="CG114" s="964"/>
      <c r="CH114" s="964"/>
      <c r="CI114" s="964"/>
      <c r="CJ114" s="964"/>
      <c r="CK114" s="994"/>
      <c r="CL114" s="995"/>
      <c r="CM114" s="965" t="s">
        <v>381</v>
      </c>
      <c r="CN114" s="966"/>
      <c r="CO114" s="966"/>
      <c r="CP114" s="966"/>
      <c r="CQ114" s="966"/>
      <c r="CR114" s="966"/>
      <c r="CS114" s="966"/>
      <c r="CT114" s="966"/>
      <c r="CU114" s="966"/>
      <c r="CV114" s="966"/>
      <c r="CW114" s="966"/>
      <c r="CX114" s="966"/>
      <c r="CY114" s="966"/>
      <c r="CZ114" s="966"/>
      <c r="DA114" s="966"/>
      <c r="DB114" s="966"/>
      <c r="DC114" s="966"/>
      <c r="DD114" s="966"/>
      <c r="DE114" s="966"/>
      <c r="DF114" s="967"/>
      <c r="DG114" s="1007" t="s">
        <v>64</v>
      </c>
      <c r="DH114" s="1008"/>
      <c r="DI114" s="1008"/>
      <c r="DJ114" s="1008"/>
      <c r="DK114" s="1009"/>
      <c r="DL114" s="1010" t="s">
        <v>64</v>
      </c>
      <c r="DM114" s="1008"/>
      <c r="DN114" s="1008"/>
      <c r="DO114" s="1008"/>
      <c r="DP114" s="1009"/>
      <c r="DQ114" s="1010" t="s">
        <v>64</v>
      </c>
      <c r="DR114" s="1008"/>
      <c r="DS114" s="1008"/>
      <c r="DT114" s="1008"/>
      <c r="DU114" s="1009"/>
      <c r="DV114" s="1011" t="s">
        <v>64</v>
      </c>
      <c r="DW114" s="1012"/>
      <c r="DX114" s="1012"/>
      <c r="DY114" s="1012"/>
      <c r="DZ114" s="1013"/>
    </row>
    <row r="115" spans="1:130" s="102" customFormat="1" ht="26.25" customHeight="1" x14ac:dyDescent="0.15">
      <c r="A115" s="1003"/>
      <c r="B115" s="1004"/>
      <c r="C115" s="999" t="s">
        <v>382</v>
      </c>
      <c r="D115" s="999"/>
      <c r="E115" s="999"/>
      <c r="F115" s="999"/>
      <c r="G115" s="999"/>
      <c r="H115" s="999"/>
      <c r="I115" s="999"/>
      <c r="J115" s="999"/>
      <c r="K115" s="999"/>
      <c r="L115" s="999"/>
      <c r="M115" s="999"/>
      <c r="N115" s="999"/>
      <c r="O115" s="999"/>
      <c r="P115" s="999"/>
      <c r="Q115" s="999"/>
      <c r="R115" s="999"/>
      <c r="S115" s="999"/>
      <c r="T115" s="999"/>
      <c r="U115" s="999"/>
      <c r="V115" s="999"/>
      <c r="W115" s="999"/>
      <c r="X115" s="999"/>
      <c r="Y115" s="999"/>
      <c r="Z115" s="1000"/>
      <c r="AA115" s="982" t="s">
        <v>64</v>
      </c>
      <c r="AB115" s="983"/>
      <c r="AC115" s="983"/>
      <c r="AD115" s="983"/>
      <c r="AE115" s="984"/>
      <c r="AF115" s="985" t="s">
        <v>64</v>
      </c>
      <c r="AG115" s="983"/>
      <c r="AH115" s="983"/>
      <c r="AI115" s="983"/>
      <c r="AJ115" s="984"/>
      <c r="AK115" s="985" t="s">
        <v>64</v>
      </c>
      <c r="AL115" s="983"/>
      <c r="AM115" s="983"/>
      <c r="AN115" s="983"/>
      <c r="AO115" s="984"/>
      <c r="AP115" s="986" t="s">
        <v>64</v>
      </c>
      <c r="AQ115" s="987"/>
      <c r="AR115" s="987"/>
      <c r="AS115" s="987"/>
      <c r="AT115" s="988"/>
      <c r="AU115" s="949"/>
      <c r="AV115" s="950"/>
      <c r="AW115" s="950"/>
      <c r="AX115" s="950"/>
      <c r="AY115" s="950"/>
      <c r="AZ115" s="998" t="s">
        <v>383</v>
      </c>
      <c r="BA115" s="999"/>
      <c r="BB115" s="999"/>
      <c r="BC115" s="999"/>
      <c r="BD115" s="999"/>
      <c r="BE115" s="999"/>
      <c r="BF115" s="999"/>
      <c r="BG115" s="999"/>
      <c r="BH115" s="999"/>
      <c r="BI115" s="999"/>
      <c r="BJ115" s="999"/>
      <c r="BK115" s="999"/>
      <c r="BL115" s="999"/>
      <c r="BM115" s="999"/>
      <c r="BN115" s="999"/>
      <c r="BO115" s="999"/>
      <c r="BP115" s="1000"/>
      <c r="BQ115" s="968" t="s">
        <v>64</v>
      </c>
      <c r="BR115" s="969"/>
      <c r="BS115" s="969"/>
      <c r="BT115" s="969"/>
      <c r="BU115" s="969"/>
      <c r="BV115" s="969" t="s">
        <v>64</v>
      </c>
      <c r="BW115" s="969"/>
      <c r="BX115" s="969"/>
      <c r="BY115" s="969"/>
      <c r="BZ115" s="969"/>
      <c r="CA115" s="969" t="s">
        <v>64</v>
      </c>
      <c r="CB115" s="969"/>
      <c r="CC115" s="969"/>
      <c r="CD115" s="969"/>
      <c r="CE115" s="969"/>
      <c r="CF115" s="963" t="s">
        <v>64</v>
      </c>
      <c r="CG115" s="964"/>
      <c r="CH115" s="964"/>
      <c r="CI115" s="964"/>
      <c r="CJ115" s="964"/>
      <c r="CK115" s="994"/>
      <c r="CL115" s="995"/>
      <c r="CM115" s="998" t="s">
        <v>384</v>
      </c>
      <c r="CN115" s="1019"/>
      <c r="CO115" s="1019"/>
      <c r="CP115" s="1019"/>
      <c r="CQ115" s="1019"/>
      <c r="CR115" s="1019"/>
      <c r="CS115" s="1019"/>
      <c r="CT115" s="1019"/>
      <c r="CU115" s="1019"/>
      <c r="CV115" s="1019"/>
      <c r="CW115" s="1019"/>
      <c r="CX115" s="1019"/>
      <c r="CY115" s="1019"/>
      <c r="CZ115" s="1019"/>
      <c r="DA115" s="1019"/>
      <c r="DB115" s="1019"/>
      <c r="DC115" s="1019"/>
      <c r="DD115" s="1019"/>
      <c r="DE115" s="1019"/>
      <c r="DF115" s="1000"/>
      <c r="DG115" s="1007" t="s">
        <v>64</v>
      </c>
      <c r="DH115" s="1008"/>
      <c r="DI115" s="1008"/>
      <c r="DJ115" s="1008"/>
      <c r="DK115" s="1009"/>
      <c r="DL115" s="1010" t="s">
        <v>64</v>
      </c>
      <c r="DM115" s="1008"/>
      <c r="DN115" s="1008"/>
      <c r="DO115" s="1008"/>
      <c r="DP115" s="1009"/>
      <c r="DQ115" s="1010" t="s">
        <v>64</v>
      </c>
      <c r="DR115" s="1008"/>
      <c r="DS115" s="1008"/>
      <c r="DT115" s="1008"/>
      <c r="DU115" s="1009"/>
      <c r="DV115" s="1011" t="s">
        <v>64</v>
      </c>
      <c r="DW115" s="1012"/>
      <c r="DX115" s="1012"/>
      <c r="DY115" s="1012"/>
      <c r="DZ115" s="1013"/>
    </row>
    <row r="116" spans="1:130" s="102" customFormat="1" ht="26.25" customHeight="1" x14ac:dyDescent="0.15">
      <c r="A116" s="1005"/>
      <c r="B116" s="1006"/>
      <c r="C116" s="1014" t="s">
        <v>385</v>
      </c>
      <c r="D116" s="1014"/>
      <c r="E116" s="1014"/>
      <c r="F116" s="1014"/>
      <c r="G116" s="1014"/>
      <c r="H116" s="1014"/>
      <c r="I116" s="1014"/>
      <c r="J116" s="1014"/>
      <c r="K116" s="1014"/>
      <c r="L116" s="1014"/>
      <c r="M116" s="1014"/>
      <c r="N116" s="1014"/>
      <c r="O116" s="1014"/>
      <c r="P116" s="1014"/>
      <c r="Q116" s="1014"/>
      <c r="R116" s="1014"/>
      <c r="S116" s="1014"/>
      <c r="T116" s="1014"/>
      <c r="U116" s="1014"/>
      <c r="V116" s="1014"/>
      <c r="W116" s="1014"/>
      <c r="X116" s="1014"/>
      <c r="Y116" s="1014"/>
      <c r="Z116" s="1015"/>
      <c r="AA116" s="1007">
        <v>817</v>
      </c>
      <c r="AB116" s="1008"/>
      <c r="AC116" s="1008"/>
      <c r="AD116" s="1008"/>
      <c r="AE116" s="1009"/>
      <c r="AF116" s="1010">
        <v>284</v>
      </c>
      <c r="AG116" s="1008"/>
      <c r="AH116" s="1008"/>
      <c r="AI116" s="1008"/>
      <c r="AJ116" s="1009"/>
      <c r="AK116" s="1010">
        <v>207</v>
      </c>
      <c r="AL116" s="1008"/>
      <c r="AM116" s="1008"/>
      <c r="AN116" s="1008"/>
      <c r="AO116" s="1009"/>
      <c r="AP116" s="1011">
        <v>0</v>
      </c>
      <c r="AQ116" s="1012"/>
      <c r="AR116" s="1012"/>
      <c r="AS116" s="1012"/>
      <c r="AT116" s="1013"/>
      <c r="AU116" s="949"/>
      <c r="AV116" s="950"/>
      <c r="AW116" s="950"/>
      <c r="AX116" s="950"/>
      <c r="AY116" s="950"/>
      <c r="AZ116" s="1016" t="s">
        <v>386</v>
      </c>
      <c r="BA116" s="1017"/>
      <c r="BB116" s="1017"/>
      <c r="BC116" s="1017"/>
      <c r="BD116" s="1017"/>
      <c r="BE116" s="1017"/>
      <c r="BF116" s="1017"/>
      <c r="BG116" s="1017"/>
      <c r="BH116" s="1017"/>
      <c r="BI116" s="1017"/>
      <c r="BJ116" s="1017"/>
      <c r="BK116" s="1017"/>
      <c r="BL116" s="1017"/>
      <c r="BM116" s="1017"/>
      <c r="BN116" s="1017"/>
      <c r="BO116" s="1017"/>
      <c r="BP116" s="1018"/>
      <c r="BQ116" s="968" t="s">
        <v>64</v>
      </c>
      <c r="BR116" s="969"/>
      <c r="BS116" s="969"/>
      <c r="BT116" s="969"/>
      <c r="BU116" s="969"/>
      <c r="BV116" s="969" t="s">
        <v>64</v>
      </c>
      <c r="BW116" s="969"/>
      <c r="BX116" s="969"/>
      <c r="BY116" s="969"/>
      <c r="BZ116" s="969"/>
      <c r="CA116" s="969" t="s">
        <v>64</v>
      </c>
      <c r="CB116" s="969"/>
      <c r="CC116" s="969"/>
      <c r="CD116" s="969"/>
      <c r="CE116" s="969"/>
      <c r="CF116" s="963" t="s">
        <v>64</v>
      </c>
      <c r="CG116" s="964"/>
      <c r="CH116" s="964"/>
      <c r="CI116" s="964"/>
      <c r="CJ116" s="964"/>
      <c r="CK116" s="994"/>
      <c r="CL116" s="995"/>
      <c r="CM116" s="965" t="s">
        <v>387</v>
      </c>
      <c r="CN116" s="966"/>
      <c r="CO116" s="966"/>
      <c r="CP116" s="966"/>
      <c r="CQ116" s="966"/>
      <c r="CR116" s="966"/>
      <c r="CS116" s="966"/>
      <c r="CT116" s="966"/>
      <c r="CU116" s="966"/>
      <c r="CV116" s="966"/>
      <c r="CW116" s="966"/>
      <c r="CX116" s="966"/>
      <c r="CY116" s="966"/>
      <c r="CZ116" s="966"/>
      <c r="DA116" s="966"/>
      <c r="DB116" s="966"/>
      <c r="DC116" s="966"/>
      <c r="DD116" s="966"/>
      <c r="DE116" s="966"/>
      <c r="DF116" s="967"/>
      <c r="DG116" s="1007" t="s">
        <v>64</v>
      </c>
      <c r="DH116" s="1008"/>
      <c r="DI116" s="1008"/>
      <c r="DJ116" s="1008"/>
      <c r="DK116" s="1009"/>
      <c r="DL116" s="1010" t="s">
        <v>64</v>
      </c>
      <c r="DM116" s="1008"/>
      <c r="DN116" s="1008"/>
      <c r="DO116" s="1008"/>
      <c r="DP116" s="1009"/>
      <c r="DQ116" s="1010" t="s">
        <v>64</v>
      </c>
      <c r="DR116" s="1008"/>
      <c r="DS116" s="1008"/>
      <c r="DT116" s="1008"/>
      <c r="DU116" s="1009"/>
      <c r="DV116" s="1011" t="s">
        <v>64</v>
      </c>
      <c r="DW116" s="1012"/>
      <c r="DX116" s="1012"/>
      <c r="DY116" s="1012"/>
      <c r="DZ116" s="1013"/>
    </row>
    <row r="117" spans="1:130" s="102" customFormat="1" ht="26.25" customHeight="1" x14ac:dyDescent="0.15">
      <c r="A117" s="953" t="s">
        <v>118</v>
      </c>
      <c r="B117" s="934"/>
      <c r="C117" s="934"/>
      <c r="D117" s="934"/>
      <c r="E117" s="934"/>
      <c r="F117" s="934"/>
      <c r="G117" s="934"/>
      <c r="H117" s="934"/>
      <c r="I117" s="934"/>
      <c r="J117" s="934"/>
      <c r="K117" s="934"/>
      <c r="L117" s="934"/>
      <c r="M117" s="934"/>
      <c r="N117" s="934"/>
      <c r="O117" s="934"/>
      <c r="P117" s="934"/>
      <c r="Q117" s="934"/>
      <c r="R117" s="934"/>
      <c r="S117" s="934"/>
      <c r="T117" s="934"/>
      <c r="U117" s="934"/>
      <c r="V117" s="934"/>
      <c r="W117" s="934"/>
      <c r="X117" s="934"/>
      <c r="Y117" s="1024" t="s">
        <v>388</v>
      </c>
      <c r="Z117" s="935"/>
      <c r="AA117" s="1025">
        <v>1752873</v>
      </c>
      <c r="AB117" s="1026"/>
      <c r="AC117" s="1026"/>
      <c r="AD117" s="1026"/>
      <c r="AE117" s="1027"/>
      <c r="AF117" s="1028">
        <v>1708429</v>
      </c>
      <c r="AG117" s="1026"/>
      <c r="AH117" s="1026"/>
      <c r="AI117" s="1026"/>
      <c r="AJ117" s="1027"/>
      <c r="AK117" s="1028">
        <v>1657923</v>
      </c>
      <c r="AL117" s="1026"/>
      <c r="AM117" s="1026"/>
      <c r="AN117" s="1026"/>
      <c r="AO117" s="1027"/>
      <c r="AP117" s="1029"/>
      <c r="AQ117" s="1030"/>
      <c r="AR117" s="1030"/>
      <c r="AS117" s="1030"/>
      <c r="AT117" s="1031"/>
      <c r="AU117" s="949"/>
      <c r="AV117" s="950"/>
      <c r="AW117" s="950"/>
      <c r="AX117" s="950"/>
      <c r="AY117" s="950"/>
      <c r="AZ117" s="1016" t="s">
        <v>389</v>
      </c>
      <c r="BA117" s="1017"/>
      <c r="BB117" s="1017"/>
      <c r="BC117" s="1017"/>
      <c r="BD117" s="1017"/>
      <c r="BE117" s="1017"/>
      <c r="BF117" s="1017"/>
      <c r="BG117" s="1017"/>
      <c r="BH117" s="1017"/>
      <c r="BI117" s="1017"/>
      <c r="BJ117" s="1017"/>
      <c r="BK117" s="1017"/>
      <c r="BL117" s="1017"/>
      <c r="BM117" s="1017"/>
      <c r="BN117" s="1017"/>
      <c r="BO117" s="1017"/>
      <c r="BP117" s="1018"/>
      <c r="BQ117" s="968" t="s">
        <v>64</v>
      </c>
      <c r="BR117" s="969"/>
      <c r="BS117" s="969"/>
      <c r="BT117" s="969"/>
      <c r="BU117" s="969"/>
      <c r="BV117" s="969" t="s">
        <v>64</v>
      </c>
      <c r="BW117" s="969"/>
      <c r="BX117" s="969"/>
      <c r="BY117" s="969"/>
      <c r="BZ117" s="969"/>
      <c r="CA117" s="969" t="s">
        <v>64</v>
      </c>
      <c r="CB117" s="969"/>
      <c r="CC117" s="969"/>
      <c r="CD117" s="969"/>
      <c r="CE117" s="969"/>
      <c r="CF117" s="963" t="s">
        <v>64</v>
      </c>
      <c r="CG117" s="964"/>
      <c r="CH117" s="964"/>
      <c r="CI117" s="964"/>
      <c r="CJ117" s="964"/>
      <c r="CK117" s="994"/>
      <c r="CL117" s="995"/>
      <c r="CM117" s="965" t="s">
        <v>390</v>
      </c>
      <c r="CN117" s="966"/>
      <c r="CO117" s="966"/>
      <c r="CP117" s="966"/>
      <c r="CQ117" s="966"/>
      <c r="CR117" s="966"/>
      <c r="CS117" s="966"/>
      <c r="CT117" s="966"/>
      <c r="CU117" s="966"/>
      <c r="CV117" s="966"/>
      <c r="CW117" s="966"/>
      <c r="CX117" s="966"/>
      <c r="CY117" s="966"/>
      <c r="CZ117" s="966"/>
      <c r="DA117" s="966"/>
      <c r="DB117" s="966"/>
      <c r="DC117" s="966"/>
      <c r="DD117" s="966"/>
      <c r="DE117" s="966"/>
      <c r="DF117" s="967"/>
      <c r="DG117" s="1007" t="s">
        <v>64</v>
      </c>
      <c r="DH117" s="1008"/>
      <c r="DI117" s="1008"/>
      <c r="DJ117" s="1008"/>
      <c r="DK117" s="1009"/>
      <c r="DL117" s="1010" t="s">
        <v>64</v>
      </c>
      <c r="DM117" s="1008"/>
      <c r="DN117" s="1008"/>
      <c r="DO117" s="1008"/>
      <c r="DP117" s="1009"/>
      <c r="DQ117" s="1010" t="s">
        <v>64</v>
      </c>
      <c r="DR117" s="1008"/>
      <c r="DS117" s="1008"/>
      <c r="DT117" s="1008"/>
      <c r="DU117" s="1009"/>
      <c r="DV117" s="1011" t="s">
        <v>64</v>
      </c>
      <c r="DW117" s="1012"/>
      <c r="DX117" s="1012"/>
      <c r="DY117" s="1012"/>
      <c r="DZ117" s="1013"/>
    </row>
    <row r="118" spans="1:130" s="102" customFormat="1" ht="26.25" customHeight="1" x14ac:dyDescent="0.15">
      <c r="A118" s="953" t="s">
        <v>363</v>
      </c>
      <c r="B118" s="934"/>
      <c r="C118" s="934"/>
      <c r="D118" s="934"/>
      <c r="E118" s="934"/>
      <c r="F118" s="934"/>
      <c r="G118" s="934"/>
      <c r="H118" s="934"/>
      <c r="I118" s="934"/>
      <c r="J118" s="934"/>
      <c r="K118" s="934"/>
      <c r="L118" s="934"/>
      <c r="M118" s="934"/>
      <c r="N118" s="934"/>
      <c r="O118" s="934"/>
      <c r="P118" s="934"/>
      <c r="Q118" s="934"/>
      <c r="R118" s="934"/>
      <c r="S118" s="934"/>
      <c r="T118" s="934"/>
      <c r="U118" s="934"/>
      <c r="V118" s="934"/>
      <c r="W118" s="934"/>
      <c r="X118" s="934"/>
      <c r="Y118" s="934"/>
      <c r="Z118" s="935"/>
      <c r="AA118" s="933" t="s">
        <v>361</v>
      </c>
      <c r="AB118" s="934"/>
      <c r="AC118" s="934"/>
      <c r="AD118" s="934"/>
      <c r="AE118" s="935"/>
      <c r="AF118" s="933" t="s">
        <v>234</v>
      </c>
      <c r="AG118" s="934"/>
      <c r="AH118" s="934"/>
      <c r="AI118" s="934"/>
      <c r="AJ118" s="935"/>
      <c r="AK118" s="933" t="s">
        <v>233</v>
      </c>
      <c r="AL118" s="934"/>
      <c r="AM118" s="934"/>
      <c r="AN118" s="934"/>
      <c r="AO118" s="935"/>
      <c r="AP118" s="1020" t="s">
        <v>362</v>
      </c>
      <c r="AQ118" s="1021"/>
      <c r="AR118" s="1021"/>
      <c r="AS118" s="1021"/>
      <c r="AT118" s="1022"/>
      <c r="AU118" s="949"/>
      <c r="AV118" s="950"/>
      <c r="AW118" s="950"/>
      <c r="AX118" s="950"/>
      <c r="AY118" s="950"/>
      <c r="AZ118" s="1023" t="s">
        <v>391</v>
      </c>
      <c r="BA118" s="1014"/>
      <c r="BB118" s="1014"/>
      <c r="BC118" s="1014"/>
      <c r="BD118" s="1014"/>
      <c r="BE118" s="1014"/>
      <c r="BF118" s="1014"/>
      <c r="BG118" s="1014"/>
      <c r="BH118" s="1014"/>
      <c r="BI118" s="1014"/>
      <c r="BJ118" s="1014"/>
      <c r="BK118" s="1014"/>
      <c r="BL118" s="1014"/>
      <c r="BM118" s="1014"/>
      <c r="BN118" s="1014"/>
      <c r="BO118" s="1014"/>
      <c r="BP118" s="1015"/>
      <c r="BQ118" s="1046" t="s">
        <v>64</v>
      </c>
      <c r="BR118" s="1047"/>
      <c r="BS118" s="1047"/>
      <c r="BT118" s="1047"/>
      <c r="BU118" s="1047"/>
      <c r="BV118" s="1047" t="s">
        <v>64</v>
      </c>
      <c r="BW118" s="1047"/>
      <c r="BX118" s="1047"/>
      <c r="BY118" s="1047"/>
      <c r="BZ118" s="1047"/>
      <c r="CA118" s="1047" t="s">
        <v>64</v>
      </c>
      <c r="CB118" s="1047"/>
      <c r="CC118" s="1047"/>
      <c r="CD118" s="1047"/>
      <c r="CE118" s="1047"/>
      <c r="CF118" s="963" t="s">
        <v>64</v>
      </c>
      <c r="CG118" s="964"/>
      <c r="CH118" s="964"/>
      <c r="CI118" s="964"/>
      <c r="CJ118" s="964"/>
      <c r="CK118" s="994"/>
      <c r="CL118" s="995"/>
      <c r="CM118" s="965" t="s">
        <v>392</v>
      </c>
      <c r="CN118" s="966"/>
      <c r="CO118" s="966"/>
      <c r="CP118" s="966"/>
      <c r="CQ118" s="966"/>
      <c r="CR118" s="966"/>
      <c r="CS118" s="966"/>
      <c r="CT118" s="966"/>
      <c r="CU118" s="966"/>
      <c r="CV118" s="966"/>
      <c r="CW118" s="966"/>
      <c r="CX118" s="966"/>
      <c r="CY118" s="966"/>
      <c r="CZ118" s="966"/>
      <c r="DA118" s="966"/>
      <c r="DB118" s="966"/>
      <c r="DC118" s="966"/>
      <c r="DD118" s="966"/>
      <c r="DE118" s="966"/>
      <c r="DF118" s="967"/>
      <c r="DG118" s="1007" t="s">
        <v>64</v>
      </c>
      <c r="DH118" s="1008"/>
      <c r="DI118" s="1008"/>
      <c r="DJ118" s="1008"/>
      <c r="DK118" s="1009"/>
      <c r="DL118" s="1010" t="s">
        <v>64</v>
      </c>
      <c r="DM118" s="1008"/>
      <c r="DN118" s="1008"/>
      <c r="DO118" s="1008"/>
      <c r="DP118" s="1009"/>
      <c r="DQ118" s="1010" t="s">
        <v>64</v>
      </c>
      <c r="DR118" s="1008"/>
      <c r="DS118" s="1008"/>
      <c r="DT118" s="1008"/>
      <c r="DU118" s="1009"/>
      <c r="DV118" s="1011" t="s">
        <v>64</v>
      </c>
      <c r="DW118" s="1012"/>
      <c r="DX118" s="1012"/>
      <c r="DY118" s="1012"/>
      <c r="DZ118" s="1013"/>
    </row>
    <row r="119" spans="1:130" s="102" customFormat="1" ht="26.25" customHeight="1" x14ac:dyDescent="0.15">
      <c r="A119" s="1113" t="s">
        <v>367</v>
      </c>
      <c r="B119" s="993"/>
      <c r="C119" s="972" t="s">
        <v>368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40" t="s">
        <v>64</v>
      </c>
      <c r="AB119" s="941"/>
      <c r="AC119" s="941"/>
      <c r="AD119" s="941"/>
      <c r="AE119" s="942"/>
      <c r="AF119" s="943" t="s">
        <v>64</v>
      </c>
      <c r="AG119" s="941"/>
      <c r="AH119" s="941"/>
      <c r="AI119" s="941"/>
      <c r="AJ119" s="942"/>
      <c r="AK119" s="943" t="s">
        <v>64</v>
      </c>
      <c r="AL119" s="941"/>
      <c r="AM119" s="941"/>
      <c r="AN119" s="941"/>
      <c r="AO119" s="942"/>
      <c r="AP119" s="944" t="s">
        <v>64</v>
      </c>
      <c r="AQ119" s="945"/>
      <c r="AR119" s="945"/>
      <c r="AS119" s="945"/>
      <c r="AT119" s="946"/>
      <c r="AU119" s="951"/>
      <c r="AV119" s="952"/>
      <c r="AW119" s="952"/>
      <c r="AX119" s="952"/>
      <c r="AY119" s="952"/>
      <c r="AZ119" s="132" t="s">
        <v>118</v>
      </c>
      <c r="BA119" s="132"/>
      <c r="BB119" s="132"/>
      <c r="BC119" s="132"/>
      <c r="BD119" s="132"/>
      <c r="BE119" s="132"/>
      <c r="BF119" s="132"/>
      <c r="BG119" s="132"/>
      <c r="BH119" s="132"/>
      <c r="BI119" s="132"/>
      <c r="BJ119" s="132"/>
      <c r="BK119" s="132"/>
      <c r="BL119" s="132"/>
      <c r="BM119" s="132"/>
      <c r="BN119" s="132"/>
      <c r="BO119" s="1024" t="s">
        <v>393</v>
      </c>
      <c r="BP119" s="1055"/>
      <c r="BQ119" s="1046">
        <v>17530054</v>
      </c>
      <c r="BR119" s="1047"/>
      <c r="BS119" s="1047"/>
      <c r="BT119" s="1047"/>
      <c r="BU119" s="1047"/>
      <c r="BV119" s="1047">
        <v>17856429</v>
      </c>
      <c r="BW119" s="1047"/>
      <c r="BX119" s="1047"/>
      <c r="BY119" s="1047"/>
      <c r="BZ119" s="1047"/>
      <c r="CA119" s="1047">
        <v>18115230</v>
      </c>
      <c r="CB119" s="1047"/>
      <c r="CC119" s="1047"/>
      <c r="CD119" s="1047"/>
      <c r="CE119" s="1047"/>
      <c r="CF119" s="1048"/>
      <c r="CG119" s="1049"/>
      <c r="CH119" s="1049"/>
      <c r="CI119" s="1049"/>
      <c r="CJ119" s="1050"/>
      <c r="CK119" s="996"/>
      <c r="CL119" s="997"/>
      <c r="CM119" s="1051" t="s">
        <v>394</v>
      </c>
      <c r="CN119" s="1052"/>
      <c r="CO119" s="1052"/>
      <c r="CP119" s="1052"/>
      <c r="CQ119" s="1052"/>
      <c r="CR119" s="1052"/>
      <c r="CS119" s="1052"/>
      <c r="CT119" s="1052"/>
      <c r="CU119" s="1052"/>
      <c r="CV119" s="1052"/>
      <c r="CW119" s="1052"/>
      <c r="CX119" s="1052"/>
      <c r="CY119" s="1052"/>
      <c r="CZ119" s="1052"/>
      <c r="DA119" s="1052"/>
      <c r="DB119" s="1052"/>
      <c r="DC119" s="1052"/>
      <c r="DD119" s="1052"/>
      <c r="DE119" s="1052"/>
      <c r="DF119" s="1053"/>
      <c r="DG119" s="1054" t="s">
        <v>64</v>
      </c>
      <c r="DH119" s="1033"/>
      <c r="DI119" s="1033"/>
      <c r="DJ119" s="1033"/>
      <c r="DK119" s="1034"/>
      <c r="DL119" s="1032" t="s">
        <v>64</v>
      </c>
      <c r="DM119" s="1033"/>
      <c r="DN119" s="1033"/>
      <c r="DO119" s="1033"/>
      <c r="DP119" s="1034"/>
      <c r="DQ119" s="1032" t="s">
        <v>64</v>
      </c>
      <c r="DR119" s="1033"/>
      <c r="DS119" s="1033"/>
      <c r="DT119" s="1033"/>
      <c r="DU119" s="1034"/>
      <c r="DV119" s="1035" t="s">
        <v>64</v>
      </c>
      <c r="DW119" s="1036"/>
      <c r="DX119" s="1036"/>
      <c r="DY119" s="1036"/>
      <c r="DZ119" s="1037"/>
    </row>
    <row r="120" spans="1:130" s="102" customFormat="1" ht="26.25" customHeight="1" x14ac:dyDescent="0.15">
      <c r="A120" s="1114"/>
      <c r="B120" s="995"/>
      <c r="C120" s="965" t="s">
        <v>371</v>
      </c>
      <c r="D120" s="966"/>
      <c r="E120" s="966"/>
      <c r="F120" s="966"/>
      <c r="G120" s="966"/>
      <c r="H120" s="966"/>
      <c r="I120" s="966"/>
      <c r="J120" s="966"/>
      <c r="K120" s="966"/>
      <c r="L120" s="966"/>
      <c r="M120" s="966"/>
      <c r="N120" s="966"/>
      <c r="O120" s="966"/>
      <c r="P120" s="966"/>
      <c r="Q120" s="966"/>
      <c r="R120" s="966"/>
      <c r="S120" s="966"/>
      <c r="T120" s="966"/>
      <c r="U120" s="966"/>
      <c r="V120" s="966"/>
      <c r="W120" s="966"/>
      <c r="X120" s="966"/>
      <c r="Y120" s="966"/>
      <c r="Z120" s="967"/>
      <c r="AA120" s="1007" t="s">
        <v>64</v>
      </c>
      <c r="AB120" s="1008"/>
      <c r="AC120" s="1008"/>
      <c r="AD120" s="1008"/>
      <c r="AE120" s="1009"/>
      <c r="AF120" s="1010" t="s">
        <v>64</v>
      </c>
      <c r="AG120" s="1008"/>
      <c r="AH120" s="1008"/>
      <c r="AI120" s="1008"/>
      <c r="AJ120" s="1009"/>
      <c r="AK120" s="1010" t="s">
        <v>64</v>
      </c>
      <c r="AL120" s="1008"/>
      <c r="AM120" s="1008"/>
      <c r="AN120" s="1008"/>
      <c r="AO120" s="1009"/>
      <c r="AP120" s="1011" t="s">
        <v>64</v>
      </c>
      <c r="AQ120" s="1012"/>
      <c r="AR120" s="1012"/>
      <c r="AS120" s="1012"/>
      <c r="AT120" s="1013"/>
      <c r="AU120" s="1038" t="s">
        <v>395</v>
      </c>
      <c r="AV120" s="1039"/>
      <c r="AW120" s="1039"/>
      <c r="AX120" s="1039"/>
      <c r="AY120" s="1040"/>
      <c r="AZ120" s="989" t="s">
        <v>396</v>
      </c>
      <c r="BA120" s="938"/>
      <c r="BB120" s="938"/>
      <c r="BC120" s="938"/>
      <c r="BD120" s="938"/>
      <c r="BE120" s="938"/>
      <c r="BF120" s="938"/>
      <c r="BG120" s="938"/>
      <c r="BH120" s="938"/>
      <c r="BI120" s="938"/>
      <c r="BJ120" s="938"/>
      <c r="BK120" s="938"/>
      <c r="BL120" s="938"/>
      <c r="BM120" s="938"/>
      <c r="BN120" s="938"/>
      <c r="BO120" s="938"/>
      <c r="BP120" s="939"/>
      <c r="BQ120" s="975">
        <v>2298315</v>
      </c>
      <c r="BR120" s="976"/>
      <c r="BS120" s="976"/>
      <c r="BT120" s="976"/>
      <c r="BU120" s="976"/>
      <c r="BV120" s="976">
        <v>2086570</v>
      </c>
      <c r="BW120" s="976"/>
      <c r="BX120" s="976"/>
      <c r="BY120" s="976"/>
      <c r="BZ120" s="976"/>
      <c r="CA120" s="976">
        <v>2051513</v>
      </c>
      <c r="CB120" s="976"/>
      <c r="CC120" s="976"/>
      <c r="CD120" s="976"/>
      <c r="CE120" s="976"/>
      <c r="CF120" s="990">
        <v>48.1</v>
      </c>
      <c r="CG120" s="991"/>
      <c r="CH120" s="991"/>
      <c r="CI120" s="991"/>
      <c r="CJ120" s="991"/>
      <c r="CK120" s="1056" t="s">
        <v>397</v>
      </c>
      <c r="CL120" s="1057"/>
      <c r="CM120" s="1057"/>
      <c r="CN120" s="1057"/>
      <c r="CO120" s="1058"/>
      <c r="CP120" s="1064" t="s">
        <v>398</v>
      </c>
      <c r="CQ120" s="1065"/>
      <c r="CR120" s="1065"/>
      <c r="CS120" s="1065"/>
      <c r="CT120" s="1065"/>
      <c r="CU120" s="1065"/>
      <c r="CV120" s="1065"/>
      <c r="CW120" s="1065"/>
      <c r="CX120" s="1065"/>
      <c r="CY120" s="1065"/>
      <c r="CZ120" s="1065"/>
      <c r="DA120" s="1065"/>
      <c r="DB120" s="1065"/>
      <c r="DC120" s="1065"/>
      <c r="DD120" s="1065"/>
      <c r="DE120" s="1065"/>
      <c r="DF120" s="1066"/>
      <c r="DG120" s="975">
        <v>280573</v>
      </c>
      <c r="DH120" s="976"/>
      <c r="DI120" s="976"/>
      <c r="DJ120" s="976"/>
      <c r="DK120" s="976"/>
      <c r="DL120" s="976">
        <v>395959</v>
      </c>
      <c r="DM120" s="976"/>
      <c r="DN120" s="976"/>
      <c r="DO120" s="976"/>
      <c r="DP120" s="976"/>
      <c r="DQ120" s="976">
        <v>450023</v>
      </c>
      <c r="DR120" s="976"/>
      <c r="DS120" s="976"/>
      <c r="DT120" s="976"/>
      <c r="DU120" s="976"/>
      <c r="DV120" s="977">
        <v>10.5</v>
      </c>
      <c r="DW120" s="977"/>
      <c r="DX120" s="977"/>
      <c r="DY120" s="977"/>
      <c r="DZ120" s="978"/>
    </row>
    <row r="121" spans="1:130" s="102" customFormat="1" ht="26.25" customHeight="1" x14ac:dyDescent="0.15">
      <c r="A121" s="1114"/>
      <c r="B121" s="995"/>
      <c r="C121" s="1016" t="s">
        <v>399</v>
      </c>
      <c r="D121" s="1017"/>
      <c r="E121" s="1017"/>
      <c r="F121" s="1017"/>
      <c r="G121" s="1017"/>
      <c r="H121" s="1017"/>
      <c r="I121" s="1017"/>
      <c r="J121" s="1017"/>
      <c r="K121" s="1017"/>
      <c r="L121" s="1017"/>
      <c r="M121" s="1017"/>
      <c r="N121" s="1017"/>
      <c r="O121" s="1017"/>
      <c r="P121" s="1017"/>
      <c r="Q121" s="1017"/>
      <c r="R121" s="1017"/>
      <c r="S121" s="1017"/>
      <c r="T121" s="1017"/>
      <c r="U121" s="1017"/>
      <c r="V121" s="1017"/>
      <c r="W121" s="1017"/>
      <c r="X121" s="1017"/>
      <c r="Y121" s="1017"/>
      <c r="Z121" s="1018"/>
      <c r="AA121" s="1007" t="s">
        <v>64</v>
      </c>
      <c r="AB121" s="1008"/>
      <c r="AC121" s="1008"/>
      <c r="AD121" s="1008"/>
      <c r="AE121" s="1009"/>
      <c r="AF121" s="1010" t="s">
        <v>64</v>
      </c>
      <c r="AG121" s="1008"/>
      <c r="AH121" s="1008"/>
      <c r="AI121" s="1008"/>
      <c r="AJ121" s="1009"/>
      <c r="AK121" s="1010" t="s">
        <v>64</v>
      </c>
      <c r="AL121" s="1008"/>
      <c r="AM121" s="1008"/>
      <c r="AN121" s="1008"/>
      <c r="AO121" s="1009"/>
      <c r="AP121" s="1011" t="s">
        <v>64</v>
      </c>
      <c r="AQ121" s="1012"/>
      <c r="AR121" s="1012"/>
      <c r="AS121" s="1012"/>
      <c r="AT121" s="1013"/>
      <c r="AU121" s="1041"/>
      <c r="AV121" s="1042"/>
      <c r="AW121" s="1042"/>
      <c r="AX121" s="1042"/>
      <c r="AY121" s="1043"/>
      <c r="AZ121" s="998" t="s">
        <v>400</v>
      </c>
      <c r="BA121" s="999"/>
      <c r="BB121" s="999"/>
      <c r="BC121" s="999"/>
      <c r="BD121" s="999"/>
      <c r="BE121" s="999"/>
      <c r="BF121" s="999"/>
      <c r="BG121" s="999"/>
      <c r="BH121" s="999"/>
      <c r="BI121" s="999"/>
      <c r="BJ121" s="999"/>
      <c r="BK121" s="999"/>
      <c r="BL121" s="999"/>
      <c r="BM121" s="999"/>
      <c r="BN121" s="999"/>
      <c r="BO121" s="999"/>
      <c r="BP121" s="1000"/>
      <c r="BQ121" s="968">
        <v>223437</v>
      </c>
      <c r="BR121" s="969"/>
      <c r="BS121" s="969"/>
      <c r="BT121" s="969"/>
      <c r="BU121" s="969"/>
      <c r="BV121" s="969">
        <v>180960</v>
      </c>
      <c r="BW121" s="969"/>
      <c r="BX121" s="969"/>
      <c r="BY121" s="969"/>
      <c r="BZ121" s="969"/>
      <c r="CA121" s="969">
        <v>148402</v>
      </c>
      <c r="CB121" s="969"/>
      <c r="CC121" s="969"/>
      <c r="CD121" s="969"/>
      <c r="CE121" s="969"/>
      <c r="CF121" s="963">
        <v>3.5</v>
      </c>
      <c r="CG121" s="964"/>
      <c r="CH121" s="964"/>
      <c r="CI121" s="964"/>
      <c r="CJ121" s="964"/>
      <c r="CK121" s="1059"/>
      <c r="CL121" s="1060"/>
      <c r="CM121" s="1060"/>
      <c r="CN121" s="1060"/>
      <c r="CO121" s="1061"/>
      <c r="CP121" s="1069" t="s">
        <v>333</v>
      </c>
      <c r="CQ121" s="1070"/>
      <c r="CR121" s="1070"/>
      <c r="CS121" s="1070"/>
      <c r="CT121" s="1070"/>
      <c r="CU121" s="1070"/>
      <c r="CV121" s="1070"/>
      <c r="CW121" s="1070"/>
      <c r="CX121" s="1070"/>
      <c r="CY121" s="1070"/>
      <c r="CZ121" s="1070"/>
      <c r="DA121" s="1070"/>
      <c r="DB121" s="1070"/>
      <c r="DC121" s="1070"/>
      <c r="DD121" s="1070"/>
      <c r="DE121" s="1070"/>
      <c r="DF121" s="1071"/>
      <c r="DG121" s="968" t="s">
        <v>64</v>
      </c>
      <c r="DH121" s="969"/>
      <c r="DI121" s="969"/>
      <c r="DJ121" s="969"/>
      <c r="DK121" s="969"/>
      <c r="DL121" s="969" t="s">
        <v>64</v>
      </c>
      <c r="DM121" s="969"/>
      <c r="DN121" s="969"/>
      <c r="DO121" s="969"/>
      <c r="DP121" s="969"/>
      <c r="DQ121" s="969" t="s">
        <v>64</v>
      </c>
      <c r="DR121" s="969"/>
      <c r="DS121" s="969"/>
      <c r="DT121" s="969"/>
      <c r="DU121" s="969"/>
      <c r="DV121" s="970" t="s">
        <v>64</v>
      </c>
      <c r="DW121" s="970"/>
      <c r="DX121" s="970"/>
      <c r="DY121" s="970"/>
      <c r="DZ121" s="971"/>
    </row>
    <row r="122" spans="1:130" s="102" customFormat="1" ht="26.25" customHeight="1" x14ac:dyDescent="0.15">
      <c r="A122" s="1114"/>
      <c r="B122" s="995"/>
      <c r="C122" s="965" t="s">
        <v>381</v>
      </c>
      <c r="D122" s="966"/>
      <c r="E122" s="966"/>
      <c r="F122" s="966"/>
      <c r="G122" s="966"/>
      <c r="H122" s="966"/>
      <c r="I122" s="966"/>
      <c r="J122" s="966"/>
      <c r="K122" s="966"/>
      <c r="L122" s="966"/>
      <c r="M122" s="966"/>
      <c r="N122" s="966"/>
      <c r="O122" s="966"/>
      <c r="P122" s="966"/>
      <c r="Q122" s="966"/>
      <c r="R122" s="966"/>
      <c r="S122" s="966"/>
      <c r="T122" s="966"/>
      <c r="U122" s="966"/>
      <c r="V122" s="966"/>
      <c r="W122" s="966"/>
      <c r="X122" s="966"/>
      <c r="Y122" s="966"/>
      <c r="Z122" s="967"/>
      <c r="AA122" s="1007" t="s">
        <v>64</v>
      </c>
      <c r="AB122" s="1008"/>
      <c r="AC122" s="1008"/>
      <c r="AD122" s="1008"/>
      <c r="AE122" s="1009"/>
      <c r="AF122" s="1010" t="s">
        <v>64</v>
      </c>
      <c r="AG122" s="1008"/>
      <c r="AH122" s="1008"/>
      <c r="AI122" s="1008"/>
      <c r="AJ122" s="1009"/>
      <c r="AK122" s="1010" t="s">
        <v>64</v>
      </c>
      <c r="AL122" s="1008"/>
      <c r="AM122" s="1008"/>
      <c r="AN122" s="1008"/>
      <c r="AO122" s="1009"/>
      <c r="AP122" s="1011" t="s">
        <v>64</v>
      </c>
      <c r="AQ122" s="1012"/>
      <c r="AR122" s="1012"/>
      <c r="AS122" s="1012"/>
      <c r="AT122" s="1013"/>
      <c r="AU122" s="1041"/>
      <c r="AV122" s="1042"/>
      <c r="AW122" s="1042"/>
      <c r="AX122" s="1042"/>
      <c r="AY122" s="1043"/>
      <c r="AZ122" s="1023" t="s">
        <v>401</v>
      </c>
      <c r="BA122" s="1014"/>
      <c r="BB122" s="1014"/>
      <c r="BC122" s="1014"/>
      <c r="BD122" s="1014"/>
      <c r="BE122" s="1014"/>
      <c r="BF122" s="1014"/>
      <c r="BG122" s="1014"/>
      <c r="BH122" s="1014"/>
      <c r="BI122" s="1014"/>
      <c r="BJ122" s="1014"/>
      <c r="BK122" s="1014"/>
      <c r="BL122" s="1014"/>
      <c r="BM122" s="1014"/>
      <c r="BN122" s="1014"/>
      <c r="BO122" s="1014"/>
      <c r="BP122" s="1015"/>
      <c r="BQ122" s="1046">
        <v>8425088</v>
      </c>
      <c r="BR122" s="1047"/>
      <c r="BS122" s="1047"/>
      <c r="BT122" s="1047"/>
      <c r="BU122" s="1047"/>
      <c r="BV122" s="1047">
        <v>9024003</v>
      </c>
      <c r="BW122" s="1047"/>
      <c r="BX122" s="1047"/>
      <c r="BY122" s="1047"/>
      <c r="BZ122" s="1047"/>
      <c r="CA122" s="1047">
        <v>10079043</v>
      </c>
      <c r="CB122" s="1047"/>
      <c r="CC122" s="1047"/>
      <c r="CD122" s="1047"/>
      <c r="CE122" s="1047"/>
      <c r="CF122" s="1067">
        <v>236.2</v>
      </c>
      <c r="CG122" s="1068"/>
      <c r="CH122" s="1068"/>
      <c r="CI122" s="1068"/>
      <c r="CJ122" s="1068"/>
      <c r="CK122" s="1059"/>
      <c r="CL122" s="1060"/>
      <c r="CM122" s="1060"/>
      <c r="CN122" s="1060"/>
      <c r="CO122" s="1061"/>
      <c r="CP122" s="1069" t="s">
        <v>331</v>
      </c>
      <c r="CQ122" s="1070"/>
      <c r="CR122" s="1070"/>
      <c r="CS122" s="1070"/>
      <c r="CT122" s="1070"/>
      <c r="CU122" s="1070"/>
      <c r="CV122" s="1070"/>
      <c r="CW122" s="1070"/>
      <c r="CX122" s="1070"/>
      <c r="CY122" s="1070"/>
      <c r="CZ122" s="1070"/>
      <c r="DA122" s="1070"/>
      <c r="DB122" s="1070"/>
      <c r="DC122" s="1070"/>
      <c r="DD122" s="1070"/>
      <c r="DE122" s="1070"/>
      <c r="DF122" s="1071"/>
      <c r="DG122" s="968" t="s">
        <v>64</v>
      </c>
      <c r="DH122" s="969"/>
      <c r="DI122" s="969"/>
      <c r="DJ122" s="969"/>
      <c r="DK122" s="969"/>
      <c r="DL122" s="969" t="s">
        <v>64</v>
      </c>
      <c r="DM122" s="969"/>
      <c r="DN122" s="969"/>
      <c r="DO122" s="969"/>
      <c r="DP122" s="969"/>
      <c r="DQ122" s="969" t="s">
        <v>64</v>
      </c>
      <c r="DR122" s="969"/>
      <c r="DS122" s="969"/>
      <c r="DT122" s="969"/>
      <c r="DU122" s="969"/>
      <c r="DV122" s="970" t="s">
        <v>64</v>
      </c>
      <c r="DW122" s="970"/>
      <c r="DX122" s="970"/>
      <c r="DY122" s="970"/>
      <c r="DZ122" s="971"/>
    </row>
    <row r="123" spans="1:130" s="102" customFormat="1" ht="26.25" customHeight="1" x14ac:dyDescent="0.15">
      <c r="A123" s="1114"/>
      <c r="B123" s="995"/>
      <c r="C123" s="965" t="s">
        <v>387</v>
      </c>
      <c r="D123" s="966"/>
      <c r="E123" s="966"/>
      <c r="F123" s="966"/>
      <c r="G123" s="966"/>
      <c r="H123" s="966"/>
      <c r="I123" s="966"/>
      <c r="J123" s="966"/>
      <c r="K123" s="966"/>
      <c r="L123" s="966"/>
      <c r="M123" s="966"/>
      <c r="N123" s="966"/>
      <c r="O123" s="966"/>
      <c r="P123" s="966"/>
      <c r="Q123" s="966"/>
      <c r="R123" s="966"/>
      <c r="S123" s="966"/>
      <c r="T123" s="966"/>
      <c r="U123" s="966"/>
      <c r="V123" s="966"/>
      <c r="W123" s="966"/>
      <c r="X123" s="966"/>
      <c r="Y123" s="966"/>
      <c r="Z123" s="967"/>
      <c r="AA123" s="1007" t="s">
        <v>64</v>
      </c>
      <c r="AB123" s="1008"/>
      <c r="AC123" s="1008"/>
      <c r="AD123" s="1008"/>
      <c r="AE123" s="1009"/>
      <c r="AF123" s="1010" t="s">
        <v>64</v>
      </c>
      <c r="AG123" s="1008"/>
      <c r="AH123" s="1008"/>
      <c r="AI123" s="1008"/>
      <c r="AJ123" s="1009"/>
      <c r="AK123" s="1010" t="s">
        <v>64</v>
      </c>
      <c r="AL123" s="1008"/>
      <c r="AM123" s="1008"/>
      <c r="AN123" s="1008"/>
      <c r="AO123" s="1009"/>
      <c r="AP123" s="1011" t="s">
        <v>64</v>
      </c>
      <c r="AQ123" s="1012"/>
      <c r="AR123" s="1012"/>
      <c r="AS123" s="1012"/>
      <c r="AT123" s="1013"/>
      <c r="AU123" s="1044"/>
      <c r="AV123" s="1045"/>
      <c r="AW123" s="1045"/>
      <c r="AX123" s="1045"/>
      <c r="AY123" s="1045"/>
      <c r="AZ123" s="132" t="s">
        <v>118</v>
      </c>
      <c r="BA123" s="132"/>
      <c r="BB123" s="132"/>
      <c r="BC123" s="132"/>
      <c r="BD123" s="132"/>
      <c r="BE123" s="132"/>
      <c r="BF123" s="132"/>
      <c r="BG123" s="132"/>
      <c r="BH123" s="132"/>
      <c r="BI123" s="132"/>
      <c r="BJ123" s="132"/>
      <c r="BK123" s="132"/>
      <c r="BL123" s="132"/>
      <c r="BM123" s="132"/>
      <c r="BN123" s="132"/>
      <c r="BO123" s="1024" t="s">
        <v>402</v>
      </c>
      <c r="BP123" s="1055"/>
      <c r="BQ123" s="1085">
        <v>10946840</v>
      </c>
      <c r="BR123" s="1086"/>
      <c r="BS123" s="1086"/>
      <c r="BT123" s="1086"/>
      <c r="BU123" s="1086"/>
      <c r="BV123" s="1086">
        <v>11291533</v>
      </c>
      <c r="BW123" s="1086"/>
      <c r="BX123" s="1086"/>
      <c r="BY123" s="1086"/>
      <c r="BZ123" s="1086"/>
      <c r="CA123" s="1086">
        <v>12278958</v>
      </c>
      <c r="CB123" s="1086"/>
      <c r="CC123" s="1086"/>
      <c r="CD123" s="1086"/>
      <c r="CE123" s="1086"/>
      <c r="CF123" s="1048"/>
      <c r="CG123" s="1049"/>
      <c r="CH123" s="1049"/>
      <c r="CI123" s="1049"/>
      <c r="CJ123" s="1050"/>
      <c r="CK123" s="1059"/>
      <c r="CL123" s="1060"/>
      <c r="CM123" s="1060"/>
      <c r="CN123" s="1060"/>
      <c r="CO123" s="1061"/>
      <c r="CP123" s="1069" t="s">
        <v>334</v>
      </c>
      <c r="CQ123" s="1070"/>
      <c r="CR123" s="1070"/>
      <c r="CS123" s="1070"/>
      <c r="CT123" s="1070"/>
      <c r="CU123" s="1070"/>
      <c r="CV123" s="1070"/>
      <c r="CW123" s="1070"/>
      <c r="CX123" s="1070"/>
      <c r="CY123" s="1070"/>
      <c r="CZ123" s="1070"/>
      <c r="DA123" s="1070"/>
      <c r="DB123" s="1070"/>
      <c r="DC123" s="1070"/>
      <c r="DD123" s="1070"/>
      <c r="DE123" s="1070"/>
      <c r="DF123" s="1071"/>
      <c r="DG123" s="1007" t="s">
        <v>64</v>
      </c>
      <c r="DH123" s="1008"/>
      <c r="DI123" s="1008"/>
      <c r="DJ123" s="1008"/>
      <c r="DK123" s="1009"/>
      <c r="DL123" s="1010" t="s">
        <v>64</v>
      </c>
      <c r="DM123" s="1008"/>
      <c r="DN123" s="1008"/>
      <c r="DO123" s="1008"/>
      <c r="DP123" s="1009"/>
      <c r="DQ123" s="1010" t="s">
        <v>64</v>
      </c>
      <c r="DR123" s="1008"/>
      <c r="DS123" s="1008"/>
      <c r="DT123" s="1008"/>
      <c r="DU123" s="1009"/>
      <c r="DV123" s="1011" t="s">
        <v>64</v>
      </c>
      <c r="DW123" s="1012"/>
      <c r="DX123" s="1012"/>
      <c r="DY123" s="1012"/>
      <c r="DZ123" s="1013"/>
    </row>
    <row r="124" spans="1:130" s="102" customFormat="1" ht="26.25" customHeight="1" thickBot="1" x14ac:dyDescent="0.2">
      <c r="A124" s="1114"/>
      <c r="B124" s="995"/>
      <c r="C124" s="965" t="s">
        <v>390</v>
      </c>
      <c r="D124" s="966"/>
      <c r="E124" s="966"/>
      <c r="F124" s="966"/>
      <c r="G124" s="966"/>
      <c r="H124" s="966"/>
      <c r="I124" s="966"/>
      <c r="J124" s="966"/>
      <c r="K124" s="966"/>
      <c r="L124" s="966"/>
      <c r="M124" s="966"/>
      <c r="N124" s="966"/>
      <c r="O124" s="966"/>
      <c r="P124" s="966"/>
      <c r="Q124" s="966"/>
      <c r="R124" s="966"/>
      <c r="S124" s="966"/>
      <c r="T124" s="966"/>
      <c r="U124" s="966"/>
      <c r="V124" s="966"/>
      <c r="W124" s="966"/>
      <c r="X124" s="966"/>
      <c r="Y124" s="966"/>
      <c r="Z124" s="967"/>
      <c r="AA124" s="1007" t="s">
        <v>64</v>
      </c>
      <c r="AB124" s="1008"/>
      <c r="AC124" s="1008"/>
      <c r="AD124" s="1008"/>
      <c r="AE124" s="1009"/>
      <c r="AF124" s="1010" t="s">
        <v>64</v>
      </c>
      <c r="AG124" s="1008"/>
      <c r="AH124" s="1008"/>
      <c r="AI124" s="1008"/>
      <c r="AJ124" s="1009"/>
      <c r="AK124" s="1010" t="s">
        <v>64</v>
      </c>
      <c r="AL124" s="1008"/>
      <c r="AM124" s="1008"/>
      <c r="AN124" s="1008"/>
      <c r="AO124" s="1009"/>
      <c r="AP124" s="1011" t="s">
        <v>64</v>
      </c>
      <c r="AQ124" s="1012"/>
      <c r="AR124" s="1012"/>
      <c r="AS124" s="1012"/>
      <c r="AT124" s="1013"/>
      <c r="AU124" s="1081" t="s">
        <v>403</v>
      </c>
      <c r="AV124" s="1082"/>
      <c r="AW124" s="1082"/>
      <c r="AX124" s="1082"/>
      <c r="AY124" s="1082"/>
      <c r="AZ124" s="1082"/>
      <c r="BA124" s="1082"/>
      <c r="BB124" s="1082"/>
      <c r="BC124" s="1082"/>
      <c r="BD124" s="1082"/>
      <c r="BE124" s="1082"/>
      <c r="BF124" s="1082"/>
      <c r="BG124" s="1082"/>
      <c r="BH124" s="1082"/>
      <c r="BI124" s="1082"/>
      <c r="BJ124" s="1082"/>
      <c r="BK124" s="1082"/>
      <c r="BL124" s="1082"/>
      <c r="BM124" s="1082"/>
      <c r="BN124" s="1082"/>
      <c r="BO124" s="1082"/>
      <c r="BP124" s="1083"/>
      <c r="BQ124" s="1084">
        <v>150.4</v>
      </c>
      <c r="BR124" s="1077"/>
      <c r="BS124" s="1077"/>
      <c r="BT124" s="1077"/>
      <c r="BU124" s="1077"/>
      <c r="BV124" s="1077">
        <v>150.80000000000001</v>
      </c>
      <c r="BW124" s="1077"/>
      <c r="BX124" s="1077"/>
      <c r="BY124" s="1077"/>
      <c r="BZ124" s="1077"/>
      <c r="CA124" s="1077">
        <v>136.69999999999999</v>
      </c>
      <c r="CB124" s="1077"/>
      <c r="CC124" s="1077"/>
      <c r="CD124" s="1077"/>
      <c r="CE124" s="1077"/>
      <c r="CF124" s="1078"/>
      <c r="CG124" s="1079"/>
      <c r="CH124" s="1079"/>
      <c r="CI124" s="1079"/>
      <c r="CJ124" s="1080"/>
      <c r="CK124" s="1062"/>
      <c r="CL124" s="1062"/>
      <c r="CM124" s="1062"/>
      <c r="CN124" s="1062"/>
      <c r="CO124" s="1063"/>
      <c r="CP124" s="1069" t="s">
        <v>404</v>
      </c>
      <c r="CQ124" s="1070"/>
      <c r="CR124" s="1070"/>
      <c r="CS124" s="1070"/>
      <c r="CT124" s="1070"/>
      <c r="CU124" s="1070"/>
      <c r="CV124" s="1070"/>
      <c r="CW124" s="1070"/>
      <c r="CX124" s="1070"/>
      <c r="CY124" s="1070"/>
      <c r="CZ124" s="1070"/>
      <c r="DA124" s="1070"/>
      <c r="DB124" s="1070"/>
      <c r="DC124" s="1070"/>
      <c r="DD124" s="1070"/>
      <c r="DE124" s="1070"/>
      <c r="DF124" s="1071"/>
      <c r="DG124" s="1054" t="s">
        <v>64</v>
      </c>
      <c r="DH124" s="1033"/>
      <c r="DI124" s="1033"/>
      <c r="DJ124" s="1033"/>
      <c r="DK124" s="1034"/>
      <c r="DL124" s="1032" t="s">
        <v>64</v>
      </c>
      <c r="DM124" s="1033"/>
      <c r="DN124" s="1033"/>
      <c r="DO124" s="1033"/>
      <c r="DP124" s="1034"/>
      <c r="DQ124" s="1032" t="s">
        <v>64</v>
      </c>
      <c r="DR124" s="1033"/>
      <c r="DS124" s="1033"/>
      <c r="DT124" s="1033"/>
      <c r="DU124" s="1034"/>
      <c r="DV124" s="1035" t="s">
        <v>64</v>
      </c>
      <c r="DW124" s="1036"/>
      <c r="DX124" s="1036"/>
      <c r="DY124" s="1036"/>
      <c r="DZ124" s="1037"/>
    </row>
    <row r="125" spans="1:130" s="102" customFormat="1" ht="26.25" customHeight="1" x14ac:dyDescent="0.15">
      <c r="A125" s="1114"/>
      <c r="B125" s="995"/>
      <c r="C125" s="965" t="s">
        <v>392</v>
      </c>
      <c r="D125" s="966"/>
      <c r="E125" s="966"/>
      <c r="F125" s="966"/>
      <c r="G125" s="966"/>
      <c r="H125" s="966"/>
      <c r="I125" s="966"/>
      <c r="J125" s="966"/>
      <c r="K125" s="966"/>
      <c r="L125" s="966"/>
      <c r="M125" s="966"/>
      <c r="N125" s="966"/>
      <c r="O125" s="966"/>
      <c r="P125" s="966"/>
      <c r="Q125" s="966"/>
      <c r="R125" s="966"/>
      <c r="S125" s="966"/>
      <c r="T125" s="966"/>
      <c r="U125" s="966"/>
      <c r="V125" s="966"/>
      <c r="W125" s="966"/>
      <c r="X125" s="966"/>
      <c r="Y125" s="966"/>
      <c r="Z125" s="967"/>
      <c r="AA125" s="1007" t="s">
        <v>64</v>
      </c>
      <c r="AB125" s="1008"/>
      <c r="AC125" s="1008"/>
      <c r="AD125" s="1008"/>
      <c r="AE125" s="1009"/>
      <c r="AF125" s="1010" t="s">
        <v>64</v>
      </c>
      <c r="AG125" s="1008"/>
      <c r="AH125" s="1008"/>
      <c r="AI125" s="1008"/>
      <c r="AJ125" s="1009"/>
      <c r="AK125" s="1010" t="s">
        <v>64</v>
      </c>
      <c r="AL125" s="1008"/>
      <c r="AM125" s="1008"/>
      <c r="AN125" s="1008"/>
      <c r="AO125" s="1009"/>
      <c r="AP125" s="1011" t="s">
        <v>64</v>
      </c>
      <c r="AQ125" s="1012"/>
      <c r="AR125" s="1012"/>
      <c r="AS125" s="1012"/>
      <c r="AT125" s="1013"/>
      <c r="AU125" s="133"/>
      <c r="AV125" s="134"/>
      <c r="AW125" s="134"/>
      <c r="AX125" s="134"/>
      <c r="AY125" s="134"/>
      <c r="AZ125" s="134"/>
      <c r="BA125" s="134"/>
      <c r="BB125" s="134"/>
      <c r="BC125" s="134"/>
      <c r="BD125" s="134"/>
      <c r="BE125" s="134"/>
      <c r="BF125" s="134"/>
      <c r="BG125" s="134"/>
      <c r="BH125" s="134"/>
      <c r="BI125" s="134"/>
      <c r="BJ125" s="134"/>
      <c r="BK125" s="134"/>
      <c r="BL125" s="134"/>
      <c r="BM125" s="134"/>
      <c r="BN125" s="134"/>
      <c r="BO125" s="134"/>
      <c r="BP125" s="134"/>
      <c r="BQ125" s="135"/>
      <c r="BR125" s="135"/>
      <c r="BS125" s="135"/>
      <c r="BT125" s="135"/>
      <c r="BU125" s="135"/>
      <c r="BV125" s="135"/>
      <c r="BW125" s="135"/>
      <c r="BX125" s="135"/>
      <c r="BY125" s="135"/>
      <c r="BZ125" s="135"/>
      <c r="CA125" s="135"/>
      <c r="CB125" s="135"/>
      <c r="CC125" s="135"/>
      <c r="CD125" s="135"/>
      <c r="CE125" s="135"/>
      <c r="CF125" s="135"/>
      <c r="CG125" s="135"/>
      <c r="CH125" s="135"/>
      <c r="CI125" s="135"/>
      <c r="CJ125" s="136"/>
      <c r="CK125" s="1072" t="s">
        <v>405</v>
      </c>
      <c r="CL125" s="1057"/>
      <c r="CM125" s="1057"/>
      <c r="CN125" s="1057"/>
      <c r="CO125" s="1058"/>
      <c r="CP125" s="989" t="s">
        <v>406</v>
      </c>
      <c r="CQ125" s="938"/>
      <c r="CR125" s="938"/>
      <c r="CS125" s="938"/>
      <c r="CT125" s="938"/>
      <c r="CU125" s="938"/>
      <c r="CV125" s="938"/>
      <c r="CW125" s="938"/>
      <c r="CX125" s="938"/>
      <c r="CY125" s="938"/>
      <c r="CZ125" s="938"/>
      <c r="DA125" s="938"/>
      <c r="DB125" s="938"/>
      <c r="DC125" s="938"/>
      <c r="DD125" s="938"/>
      <c r="DE125" s="938"/>
      <c r="DF125" s="939"/>
      <c r="DG125" s="975" t="s">
        <v>64</v>
      </c>
      <c r="DH125" s="976"/>
      <c r="DI125" s="976"/>
      <c r="DJ125" s="976"/>
      <c r="DK125" s="976"/>
      <c r="DL125" s="976" t="s">
        <v>64</v>
      </c>
      <c r="DM125" s="976"/>
      <c r="DN125" s="976"/>
      <c r="DO125" s="976"/>
      <c r="DP125" s="976"/>
      <c r="DQ125" s="976" t="s">
        <v>64</v>
      </c>
      <c r="DR125" s="976"/>
      <c r="DS125" s="976"/>
      <c r="DT125" s="976"/>
      <c r="DU125" s="976"/>
      <c r="DV125" s="977" t="s">
        <v>64</v>
      </c>
      <c r="DW125" s="977"/>
      <c r="DX125" s="977"/>
      <c r="DY125" s="977"/>
      <c r="DZ125" s="978"/>
    </row>
    <row r="126" spans="1:130" s="102" customFormat="1" ht="26.25" customHeight="1" thickBot="1" x14ac:dyDescent="0.2">
      <c r="A126" s="1114"/>
      <c r="B126" s="995"/>
      <c r="C126" s="965" t="s">
        <v>394</v>
      </c>
      <c r="D126" s="966"/>
      <c r="E126" s="966"/>
      <c r="F126" s="966"/>
      <c r="G126" s="966"/>
      <c r="H126" s="966"/>
      <c r="I126" s="966"/>
      <c r="J126" s="966"/>
      <c r="K126" s="966"/>
      <c r="L126" s="966"/>
      <c r="M126" s="966"/>
      <c r="N126" s="966"/>
      <c r="O126" s="966"/>
      <c r="P126" s="966"/>
      <c r="Q126" s="966"/>
      <c r="R126" s="966"/>
      <c r="S126" s="966"/>
      <c r="T126" s="966"/>
      <c r="U126" s="966"/>
      <c r="V126" s="966"/>
      <c r="W126" s="966"/>
      <c r="X126" s="966"/>
      <c r="Y126" s="966"/>
      <c r="Z126" s="967"/>
      <c r="AA126" s="1007" t="s">
        <v>64</v>
      </c>
      <c r="AB126" s="1008"/>
      <c r="AC126" s="1008"/>
      <c r="AD126" s="1008"/>
      <c r="AE126" s="1009"/>
      <c r="AF126" s="1010" t="s">
        <v>64</v>
      </c>
      <c r="AG126" s="1008"/>
      <c r="AH126" s="1008"/>
      <c r="AI126" s="1008"/>
      <c r="AJ126" s="1009"/>
      <c r="AK126" s="1010" t="s">
        <v>64</v>
      </c>
      <c r="AL126" s="1008"/>
      <c r="AM126" s="1008"/>
      <c r="AN126" s="1008"/>
      <c r="AO126" s="1009"/>
      <c r="AP126" s="1011" t="s">
        <v>64</v>
      </c>
      <c r="AQ126" s="1012"/>
      <c r="AR126" s="1012"/>
      <c r="AS126" s="1012"/>
      <c r="AT126" s="1013"/>
      <c r="AU126" s="137"/>
      <c r="AV126" s="137"/>
      <c r="AW126" s="137"/>
      <c r="AX126" s="137"/>
      <c r="AY126" s="137"/>
      <c r="AZ126" s="137"/>
      <c r="BA126" s="137"/>
      <c r="BB126" s="137"/>
      <c r="BC126" s="137"/>
      <c r="BD126" s="137"/>
      <c r="BE126" s="137"/>
      <c r="BF126" s="137"/>
      <c r="BG126" s="137"/>
      <c r="BH126" s="137"/>
      <c r="BI126" s="137"/>
      <c r="BJ126" s="137"/>
      <c r="BK126" s="137"/>
      <c r="BL126" s="137"/>
      <c r="BM126" s="137"/>
      <c r="BN126" s="137"/>
      <c r="BO126" s="137"/>
      <c r="BP126" s="137"/>
      <c r="BQ126" s="137"/>
      <c r="BR126" s="137"/>
      <c r="BS126" s="137"/>
      <c r="BT126" s="137"/>
      <c r="BU126" s="137"/>
      <c r="BV126" s="137"/>
      <c r="BW126" s="137"/>
      <c r="BX126" s="137"/>
      <c r="BY126" s="137"/>
      <c r="BZ126" s="137"/>
      <c r="CA126" s="137"/>
      <c r="CB126" s="137"/>
      <c r="CC126" s="137"/>
      <c r="CD126" s="138"/>
      <c r="CE126" s="138"/>
      <c r="CF126" s="138"/>
      <c r="CG126" s="135"/>
      <c r="CH126" s="135"/>
      <c r="CI126" s="135"/>
      <c r="CJ126" s="136"/>
      <c r="CK126" s="1073"/>
      <c r="CL126" s="1060"/>
      <c r="CM126" s="1060"/>
      <c r="CN126" s="1060"/>
      <c r="CO126" s="1061"/>
      <c r="CP126" s="998" t="s">
        <v>407</v>
      </c>
      <c r="CQ126" s="999"/>
      <c r="CR126" s="999"/>
      <c r="CS126" s="999"/>
      <c r="CT126" s="999"/>
      <c r="CU126" s="999"/>
      <c r="CV126" s="999"/>
      <c r="CW126" s="999"/>
      <c r="CX126" s="999"/>
      <c r="CY126" s="999"/>
      <c r="CZ126" s="999"/>
      <c r="DA126" s="999"/>
      <c r="DB126" s="999"/>
      <c r="DC126" s="999"/>
      <c r="DD126" s="999"/>
      <c r="DE126" s="999"/>
      <c r="DF126" s="1000"/>
      <c r="DG126" s="968" t="s">
        <v>64</v>
      </c>
      <c r="DH126" s="969"/>
      <c r="DI126" s="969"/>
      <c r="DJ126" s="969"/>
      <c r="DK126" s="969"/>
      <c r="DL126" s="969" t="s">
        <v>64</v>
      </c>
      <c r="DM126" s="969"/>
      <c r="DN126" s="969"/>
      <c r="DO126" s="969"/>
      <c r="DP126" s="969"/>
      <c r="DQ126" s="969" t="s">
        <v>64</v>
      </c>
      <c r="DR126" s="969"/>
      <c r="DS126" s="969"/>
      <c r="DT126" s="969"/>
      <c r="DU126" s="969"/>
      <c r="DV126" s="970" t="s">
        <v>64</v>
      </c>
      <c r="DW126" s="970"/>
      <c r="DX126" s="970"/>
      <c r="DY126" s="970"/>
      <c r="DZ126" s="971"/>
    </row>
    <row r="127" spans="1:130" s="102" customFormat="1" ht="26.25" customHeight="1" x14ac:dyDescent="0.15">
      <c r="A127" s="1115"/>
      <c r="B127" s="997"/>
      <c r="C127" s="1051" t="s">
        <v>408</v>
      </c>
      <c r="D127" s="1052"/>
      <c r="E127" s="1052"/>
      <c r="F127" s="1052"/>
      <c r="G127" s="1052"/>
      <c r="H127" s="1052"/>
      <c r="I127" s="1052"/>
      <c r="J127" s="1052"/>
      <c r="K127" s="1052"/>
      <c r="L127" s="1052"/>
      <c r="M127" s="1052"/>
      <c r="N127" s="1052"/>
      <c r="O127" s="1052"/>
      <c r="P127" s="1052"/>
      <c r="Q127" s="1052"/>
      <c r="R127" s="1052"/>
      <c r="S127" s="1052"/>
      <c r="T127" s="1052"/>
      <c r="U127" s="1052"/>
      <c r="V127" s="1052"/>
      <c r="W127" s="1052"/>
      <c r="X127" s="1052"/>
      <c r="Y127" s="1052"/>
      <c r="Z127" s="1053"/>
      <c r="AA127" s="1007" t="s">
        <v>64</v>
      </c>
      <c r="AB127" s="1008"/>
      <c r="AC127" s="1008"/>
      <c r="AD127" s="1008"/>
      <c r="AE127" s="1009"/>
      <c r="AF127" s="1010" t="s">
        <v>64</v>
      </c>
      <c r="AG127" s="1008"/>
      <c r="AH127" s="1008"/>
      <c r="AI127" s="1008"/>
      <c r="AJ127" s="1009"/>
      <c r="AK127" s="1010" t="s">
        <v>64</v>
      </c>
      <c r="AL127" s="1008"/>
      <c r="AM127" s="1008"/>
      <c r="AN127" s="1008"/>
      <c r="AO127" s="1009"/>
      <c r="AP127" s="1011" t="s">
        <v>64</v>
      </c>
      <c r="AQ127" s="1012"/>
      <c r="AR127" s="1012"/>
      <c r="AS127" s="1012"/>
      <c r="AT127" s="1013"/>
      <c r="AU127" s="137"/>
      <c r="AV127" s="137"/>
      <c r="AW127" s="137"/>
      <c r="AX127" s="1087" t="s">
        <v>409</v>
      </c>
      <c r="AY127" s="1088"/>
      <c r="AZ127" s="1088"/>
      <c r="BA127" s="1088"/>
      <c r="BB127" s="1088"/>
      <c r="BC127" s="1088"/>
      <c r="BD127" s="1088"/>
      <c r="BE127" s="1089"/>
      <c r="BF127" s="1090" t="s">
        <v>410</v>
      </c>
      <c r="BG127" s="1088"/>
      <c r="BH127" s="1088"/>
      <c r="BI127" s="1088"/>
      <c r="BJ127" s="1088"/>
      <c r="BK127" s="1088"/>
      <c r="BL127" s="1089"/>
      <c r="BM127" s="1090" t="s">
        <v>411</v>
      </c>
      <c r="BN127" s="1088"/>
      <c r="BO127" s="1088"/>
      <c r="BP127" s="1088"/>
      <c r="BQ127" s="1088"/>
      <c r="BR127" s="1088"/>
      <c r="BS127" s="1089"/>
      <c r="BT127" s="1090" t="s">
        <v>412</v>
      </c>
      <c r="BU127" s="1088"/>
      <c r="BV127" s="1088"/>
      <c r="BW127" s="1088"/>
      <c r="BX127" s="1088"/>
      <c r="BY127" s="1088"/>
      <c r="BZ127" s="1112"/>
      <c r="CA127" s="137"/>
      <c r="CB127" s="137"/>
      <c r="CC127" s="137"/>
      <c r="CD127" s="138"/>
      <c r="CE127" s="138"/>
      <c r="CF127" s="138"/>
      <c r="CG127" s="135"/>
      <c r="CH127" s="135"/>
      <c r="CI127" s="135"/>
      <c r="CJ127" s="136"/>
      <c r="CK127" s="1073"/>
      <c r="CL127" s="1060"/>
      <c r="CM127" s="1060"/>
      <c r="CN127" s="1060"/>
      <c r="CO127" s="1061"/>
      <c r="CP127" s="998" t="s">
        <v>413</v>
      </c>
      <c r="CQ127" s="999"/>
      <c r="CR127" s="999"/>
      <c r="CS127" s="999"/>
      <c r="CT127" s="999"/>
      <c r="CU127" s="999"/>
      <c r="CV127" s="999"/>
      <c r="CW127" s="999"/>
      <c r="CX127" s="999"/>
      <c r="CY127" s="999"/>
      <c r="CZ127" s="999"/>
      <c r="DA127" s="999"/>
      <c r="DB127" s="999"/>
      <c r="DC127" s="999"/>
      <c r="DD127" s="999"/>
      <c r="DE127" s="999"/>
      <c r="DF127" s="1000"/>
      <c r="DG127" s="968" t="s">
        <v>64</v>
      </c>
      <c r="DH127" s="969"/>
      <c r="DI127" s="969"/>
      <c r="DJ127" s="969"/>
      <c r="DK127" s="969"/>
      <c r="DL127" s="969" t="s">
        <v>64</v>
      </c>
      <c r="DM127" s="969"/>
      <c r="DN127" s="969"/>
      <c r="DO127" s="969"/>
      <c r="DP127" s="969"/>
      <c r="DQ127" s="969" t="s">
        <v>64</v>
      </c>
      <c r="DR127" s="969"/>
      <c r="DS127" s="969"/>
      <c r="DT127" s="969"/>
      <c r="DU127" s="969"/>
      <c r="DV127" s="970" t="s">
        <v>64</v>
      </c>
      <c r="DW127" s="970"/>
      <c r="DX127" s="970"/>
      <c r="DY127" s="970"/>
      <c r="DZ127" s="971"/>
    </row>
    <row r="128" spans="1:130" s="102" customFormat="1" ht="26.25" customHeight="1" thickBot="1" x14ac:dyDescent="0.2">
      <c r="A128" s="1098" t="s">
        <v>414</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415</v>
      </c>
      <c r="X128" s="1100"/>
      <c r="Y128" s="1100"/>
      <c r="Z128" s="1101"/>
      <c r="AA128" s="1102">
        <v>64734</v>
      </c>
      <c r="AB128" s="1103"/>
      <c r="AC128" s="1103"/>
      <c r="AD128" s="1103"/>
      <c r="AE128" s="1104"/>
      <c r="AF128" s="1105">
        <v>65730</v>
      </c>
      <c r="AG128" s="1103"/>
      <c r="AH128" s="1103"/>
      <c r="AI128" s="1103"/>
      <c r="AJ128" s="1104"/>
      <c r="AK128" s="1105">
        <v>56676</v>
      </c>
      <c r="AL128" s="1103"/>
      <c r="AM128" s="1103"/>
      <c r="AN128" s="1103"/>
      <c r="AO128" s="1104"/>
      <c r="AP128" s="1106"/>
      <c r="AQ128" s="1107"/>
      <c r="AR128" s="1107"/>
      <c r="AS128" s="1107"/>
      <c r="AT128" s="1108"/>
      <c r="AU128" s="137"/>
      <c r="AV128" s="137"/>
      <c r="AW128" s="137"/>
      <c r="AX128" s="937" t="s">
        <v>416</v>
      </c>
      <c r="AY128" s="938"/>
      <c r="AZ128" s="938"/>
      <c r="BA128" s="938"/>
      <c r="BB128" s="938"/>
      <c r="BC128" s="938"/>
      <c r="BD128" s="938"/>
      <c r="BE128" s="939"/>
      <c r="BF128" s="1109" t="s">
        <v>64</v>
      </c>
      <c r="BG128" s="1110"/>
      <c r="BH128" s="1110"/>
      <c r="BI128" s="1110"/>
      <c r="BJ128" s="1110"/>
      <c r="BK128" s="1110"/>
      <c r="BL128" s="1111"/>
      <c r="BM128" s="1109">
        <v>14.94</v>
      </c>
      <c r="BN128" s="1110"/>
      <c r="BO128" s="1110"/>
      <c r="BP128" s="1110"/>
      <c r="BQ128" s="1110"/>
      <c r="BR128" s="1110"/>
      <c r="BS128" s="1111"/>
      <c r="BT128" s="1109">
        <v>20</v>
      </c>
      <c r="BU128" s="1110"/>
      <c r="BV128" s="1110"/>
      <c r="BW128" s="1110"/>
      <c r="BX128" s="1110"/>
      <c r="BY128" s="1110"/>
      <c r="BZ128" s="1128"/>
      <c r="CA128" s="138"/>
      <c r="CB128" s="138"/>
      <c r="CC128" s="138"/>
      <c r="CD128" s="138"/>
      <c r="CE128" s="138"/>
      <c r="CF128" s="138"/>
      <c r="CG128" s="135"/>
      <c r="CH128" s="135"/>
      <c r="CI128" s="135"/>
      <c r="CJ128" s="136"/>
      <c r="CK128" s="1074"/>
      <c r="CL128" s="1075"/>
      <c r="CM128" s="1075"/>
      <c r="CN128" s="1075"/>
      <c r="CO128" s="1076"/>
      <c r="CP128" s="1091" t="s">
        <v>417</v>
      </c>
      <c r="CQ128" s="1092"/>
      <c r="CR128" s="1092"/>
      <c r="CS128" s="1092"/>
      <c r="CT128" s="1092"/>
      <c r="CU128" s="1092"/>
      <c r="CV128" s="1092"/>
      <c r="CW128" s="1092"/>
      <c r="CX128" s="1092"/>
      <c r="CY128" s="1092"/>
      <c r="CZ128" s="1092"/>
      <c r="DA128" s="1092"/>
      <c r="DB128" s="1092"/>
      <c r="DC128" s="1092"/>
      <c r="DD128" s="1092"/>
      <c r="DE128" s="1092"/>
      <c r="DF128" s="1093"/>
      <c r="DG128" s="1094" t="s">
        <v>64</v>
      </c>
      <c r="DH128" s="1095"/>
      <c r="DI128" s="1095"/>
      <c r="DJ128" s="1095"/>
      <c r="DK128" s="1095"/>
      <c r="DL128" s="1095" t="s">
        <v>64</v>
      </c>
      <c r="DM128" s="1095"/>
      <c r="DN128" s="1095"/>
      <c r="DO128" s="1095"/>
      <c r="DP128" s="1095"/>
      <c r="DQ128" s="1095" t="s">
        <v>64</v>
      </c>
      <c r="DR128" s="1095"/>
      <c r="DS128" s="1095"/>
      <c r="DT128" s="1095"/>
      <c r="DU128" s="1095"/>
      <c r="DV128" s="1096" t="s">
        <v>64</v>
      </c>
      <c r="DW128" s="1096"/>
      <c r="DX128" s="1096"/>
      <c r="DY128" s="1096"/>
      <c r="DZ128" s="1097"/>
    </row>
    <row r="129" spans="1:131" s="102" customFormat="1" ht="26.25" customHeight="1" x14ac:dyDescent="0.15">
      <c r="A129" s="979" t="s">
        <v>44</v>
      </c>
      <c r="B129" s="980"/>
      <c r="C129" s="980"/>
      <c r="D129" s="980"/>
      <c r="E129" s="980"/>
      <c r="F129" s="980"/>
      <c r="G129" s="980"/>
      <c r="H129" s="980"/>
      <c r="I129" s="980"/>
      <c r="J129" s="980"/>
      <c r="K129" s="980"/>
      <c r="L129" s="980"/>
      <c r="M129" s="980"/>
      <c r="N129" s="980"/>
      <c r="O129" s="980"/>
      <c r="P129" s="980"/>
      <c r="Q129" s="980"/>
      <c r="R129" s="980"/>
      <c r="S129" s="980"/>
      <c r="T129" s="980"/>
      <c r="U129" s="980"/>
      <c r="V129" s="980"/>
      <c r="W129" s="1122" t="s">
        <v>418</v>
      </c>
      <c r="X129" s="1123"/>
      <c r="Y129" s="1123"/>
      <c r="Z129" s="1124"/>
      <c r="AA129" s="1007">
        <v>5154775</v>
      </c>
      <c r="AB129" s="1008"/>
      <c r="AC129" s="1008"/>
      <c r="AD129" s="1008"/>
      <c r="AE129" s="1009"/>
      <c r="AF129" s="1010">
        <v>5172759</v>
      </c>
      <c r="AG129" s="1008"/>
      <c r="AH129" s="1008"/>
      <c r="AI129" s="1008"/>
      <c r="AJ129" s="1009"/>
      <c r="AK129" s="1010">
        <v>5089453</v>
      </c>
      <c r="AL129" s="1008"/>
      <c r="AM129" s="1008"/>
      <c r="AN129" s="1008"/>
      <c r="AO129" s="1009"/>
      <c r="AP129" s="1125"/>
      <c r="AQ129" s="1126"/>
      <c r="AR129" s="1126"/>
      <c r="AS129" s="1126"/>
      <c r="AT129" s="1127"/>
      <c r="AU129" s="139"/>
      <c r="AV129" s="139"/>
      <c r="AW129" s="139"/>
      <c r="AX129" s="1116" t="s">
        <v>419</v>
      </c>
      <c r="AY129" s="999"/>
      <c r="AZ129" s="999"/>
      <c r="BA129" s="999"/>
      <c r="BB129" s="999"/>
      <c r="BC129" s="999"/>
      <c r="BD129" s="999"/>
      <c r="BE129" s="1000"/>
      <c r="BF129" s="1117" t="s">
        <v>64</v>
      </c>
      <c r="BG129" s="1118"/>
      <c r="BH129" s="1118"/>
      <c r="BI129" s="1118"/>
      <c r="BJ129" s="1118"/>
      <c r="BK129" s="1118"/>
      <c r="BL129" s="1119"/>
      <c r="BM129" s="1117">
        <v>19.940000000000001</v>
      </c>
      <c r="BN129" s="1118"/>
      <c r="BO129" s="1118"/>
      <c r="BP129" s="1118"/>
      <c r="BQ129" s="1118"/>
      <c r="BR129" s="1118"/>
      <c r="BS129" s="1119"/>
      <c r="BT129" s="1117">
        <v>30</v>
      </c>
      <c r="BU129" s="1120"/>
      <c r="BV129" s="1120"/>
      <c r="BW129" s="1120"/>
      <c r="BX129" s="1120"/>
      <c r="BY129" s="1120"/>
      <c r="BZ129" s="1121"/>
      <c r="CA129" s="140"/>
      <c r="CB129" s="140"/>
      <c r="CC129" s="140"/>
      <c r="CD129" s="140"/>
      <c r="CE129" s="140"/>
      <c r="CF129" s="140"/>
      <c r="CG129" s="140"/>
      <c r="CH129" s="140"/>
      <c r="CI129" s="140"/>
      <c r="CJ129" s="140"/>
      <c r="CK129" s="140"/>
      <c r="CL129" s="140"/>
      <c r="CM129" s="140"/>
      <c r="CN129" s="140"/>
      <c r="CO129" s="140"/>
      <c r="CP129" s="140"/>
      <c r="CQ129" s="140"/>
      <c r="CR129" s="140"/>
      <c r="CS129" s="140"/>
      <c r="CT129" s="140"/>
      <c r="CU129" s="140"/>
      <c r="CV129" s="140"/>
      <c r="CW129" s="140"/>
      <c r="CX129" s="140"/>
      <c r="CY129" s="140"/>
      <c r="CZ129" s="140"/>
      <c r="DA129" s="140"/>
      <c r="DB129" s="140"/>
      <c r="DC129" s="140"/>
      <c r="DD129" s="140"/>
      <c r="DE129" s="140"/>
      <c r="DF129" s="140"/>
      <c r="DG129" s="140"/>
      <c r="DH129" s="140"/>
      <c r="DI129" s="140"/>
      <c r="DJ129" s="140"/>
      <c r="DK129" s="140"/>
      <c r="DL129" s="140"/>
      <c r="DM129" s="140"/>
      <c r="DN129" s="140"/>
      <c r="DO129" s="140"/>
      <c r="DP129" s="108"/>
      <c r="DQ129" s="108"/>
      <c r="DR129" s="108"/>
      <c r="DS129" s="108"/>
      <c r="DT129" s="108"/>
      <c r="DU129" s="108"/>
      <c r="DV129" s="108"/>
      <c r="DW129" s="108"/>
      <c r="DX129" s="108"/>
      <c r="DY129" s="108"/>
      <c r="DZ129" s="111"/>
    </row>
    <row r="130" spans="1:131" s="102" customFormat="1" ht="26.25" customHeight="1" x14ac:dyDescent="0.15">
      <c r="A130" s="979" t="s">
        <v>420</v>
      </c>
      <c r="B130" s="980"/>
      <c r="C130" s="980"/>
      <c r="D130" s="980"/>
      <c r="E130" s="980"/>
      <c r="F130" s="980"/>
      <c r="G130" s="980"/>
      <c r="H130" s="980"/>
      <c r="I130" s="980"/>
      <c r="J130" s="980"/>
      <c r="K130" s="980"/>
      <c r="L130" s="980"/>
      <c r="M130" s="980"/>
      <c r="N130" s="980"/>
      <c r="O130" s="980"/>
      <c r="P130" s="980"/>
      <c r="Q130" s="980"/>
      <c r="R130" s="980"/>
      <c r="S130" s="980"/>
      <c r="T130" s="980"/>
      <c r="U130" s="980"/>
      <c r="V130" s="980"/>
      <c r="W130" s="1122" t="s">
        <v>421</v>
      </c>
      <c r="X130" s="1123"/>
      <c r="Y130" s="1123"/>
      <c r="Z130" s="1124"/>
      <c r="AA130" s="1007">
        <v>780178</v>
      </c>
      <c r="AB130" s="1008"/>
      <c r="AC130" s="1008"/>
      <c r="AD130" s="1008"/>
      <c r="AE130" s="1009"/>
      <c r="AF130" s="1010">
        <v>820887</v>
      </c>
      <c r="AG130" s="1008"/>
      <c r="AH130" s="1008"/>
      <c r="AI130" s="1008"/>
      <c r="AJ130" s="1009"/>
      <c r="AK130" s="1010">
        <v>822400</v>
      </c>
      <c r="AL130" s="1008"/>
      <c r="AM130" s="1008"/>
      <c r="AN130" s="1008"/>
      <c r="AO130" s="1009"/>
      <c r="AP130" s="1125"/>
      <c r="AQ130" s="1126"/>
      <c r="AR130" s="1126"/>
      <c r="AS130" s="1126"/>
      <c r="AT130" s="1127"/>
      <c r="AU130" s="139"/>
      <c r="AV130" s="139"/>
      <c r="AW130" s="139"/>
      <c r="AX130" s="1116" t="s">
        <v>422</v>
      </c>
      <c r="AY130" s="999"/>
      <c r="AZ130" s="999"/>
      <c r="BA130" s="999"/>
      <c r="BB130" s="999"/>
      <c r="BC130" s="999"/>
      <c r="BD130" s="999"/>
      <c r="BE130" s="1000"/>
      <c r="BF130" s="1153">
        <v>19.2</v>
      </c>
      <c r="BG130" s="1154"/>
      <c r="BH130" s="1154"/>
      <c r="BI130" s="1154"/>
      <c r="BJ130" s="1154"/>
      <c r="BK130" s="1154"/>
      <c r="BL130" s="1155"/>
      <c r="BM130" s="1153">
        <v>25</v>
      </c>
      <c r="BN130" s="1154"/>
      <c r="BO130" s="1154"/>
      <c r="BP130" s="1154"/>
      <c r="BQ130" s="1154"/>
      <c r="BR130" s="1154"/>
      <c r="BS130" s="1155"/>
      <c r="BT130" s="1153">
        <v>35</v>
      </c>
      <c r="BU130" s="1156"/>
      <c r="BV130" s="1156"/>
      <c r="BW130" s="1156"/>
      <c r="BX130" s="1156"/>
      <c r="BY130" s="1156"/>
      <c r="BZ130" s="1157"/>
      <c r="CA130" s="140"/>
      <c r="CB130" s="140"/>
      <c r="CC130" s="140"/>
      <c r="CD130" s="140"/>
      <c r="CE130" s="140"/>
      <c r="CF130" s="140"/>
      <c r="CG130" s="140"/>
      <c r="CH130" s="140"/>
      <c r="CI130" s="140"/>
      <c r="CJ130" s="140"/>
      <c r="CK130" s="140"/>
      <c r="CL130" s="140"/>
      <c r="CM130" s="140"/>
      <c r="CN130" s="140"/>
      <c r="CO130" s="140"/>
      <c r="CP130" s="140"/>
      <c r="CQ130" s="140"/>
      <c r="CR130" s="140"/>
      <c r="CS130" s="140"/>
      <c r="CT130" s="140"/>
      <c r="CU130" s="140"/>
      <c r="CV130" s="140"/>
      <c r="CW130" s="140"/>
      <c r="CX130" s="140"/>
      <c r="CY130" s="140"/>
      <c r="CZ130" s="140"/>
      <c r="DA130" s="140"/>
      <c r="DB130" s="140"/>
      <c r="DC130" s="140"/>
      <c r="DD130" s="140"/>
      <c r="DE130" s="140"/>
      <c r="DF130" s="140"/>
      <c r="DG130" s="140"/>
      <c r="DH130" s="140"/>
      <c r="DI130" s="140"/>
      <c r="DJ130" s="140"/>
      <c r="DK130" s="140"/>
      <c r="DL130" s="140"/>
      <c r="DM130" s="140"/>
      <c r="DN130" s="140"/>
      <c r="DO130" s="140"/>
      <c r="DP130" s="108"/>
      <c r="DQ130" s="108"/>
      <c r="DR130" s="108"/>
      <c r="DS130" s="108"/>
      <c r="DT130" s="108"/>
      <c r="DU130" s="108"/>
      <c r="DV130" s="108"/>
      <c r="DW130" s="108"/>
      <c r="DX130" s="108"/>
      <c r="DY130" s="108"/>
      <c r="DZ130" s="111"/>
    </row>
    <row r="131" spans="1:131" s="102" customFormat="1" ht="26.25" customHeight="1" thickBot="1" x14ac:dyDescent="0.2">
      <c r="A131" s="1158"/>
      <c r="B131" s="1159"/>
      <c r="C131" s="1159"/>
      <c r="D131" s="1159"/>
      <c r="E131" s="1159"/>
      <c r="F131" s="1159"/>
      <c r="G131" s="1159"/>
      <c r="H131" s="1159"/>
      <c r="I131" s="1159"/>
      <c r="J131" s="1159"/>
      <c r="K131" s="1159"/>
      <c r="L131" s="1159"/>
      <c r="M131" s="1159"/>
      <c r="N131" s="1159"/>
      <c r="O131" s="1159"/>
      <c r="P131" s="1159"/>
      <c r="Q131" s="1159"/>
      <c r="R131" s="1159"/>
      <c r="S131" s="1159"/>
      <c r="T131" s="1159"/>
      <c r="U131" s="1159"/>
      <c r="V131" s="1159"/>
      <c r="W131" s="1160" t="s">
        <v>423</v>
      </c>
      <c r="X131" s="1161"/>
      <c r="Y131" s="1161"/>
      <c r="Z131" s="1162"/>
      <c r="AA131" s="1054">
        <v>4374597</v>
      </c>
      <c r="AB131" s="1033"/>
      <c r="AC131" s="1033"/>
      <c r="AD131" s="1033"/>
      <c r="AE131" s="1034"/>
      <c r="AF131" s="1032">
        <v>4351872</v>
      </c>
      <c r="AG131" s="1033"/>
      <c r="AH131" s="1033"/>
      <c r="AI131" s="1033"/>
      <c r="AJ131" s="1034"/>
      <c r="AK131" s="1032">
        <v>4267053</v>
      </c>
      <c r="AL131" s="1033"/>
      <c r="AM131" s="1033"/>
      <c r="AN131" s="1033"/>
      <c r="AO131" s="1034"/>
      <c r="AP131" s="1163"/>
      <c r="AQ131" s="1164"/>
      <c r="AR131" s="1164"/>
      <c r="AS131" s="1164"/>
      <c r="AT131" s="1165"/>
      <c r="AU131" s="139"/>
      <c r="AV131" s="139"/>
      <c r="AW131" s="139"/>
      <c r="AX131" s="1135" t="s">
        <v>424</v>
      </c>
      <c r="AY131" s="1092"/>
      <c r="AZ131" s="1092"/>
      <c r="BA131" s="1092"/>
      <c r="BB131" s="1092"/>
      <c r="BC131" s="1092"/>
      <c r="BD131" s="1092"/>
      <c r="BE131" s="1093"/>
      <c r="BF131" s="1136">
        <v>136.69999999999999</v>
      </c>
      <c r="BG131" s="1137"/>
      <c r="BH131" s="1137"/>
      <c r="BI131" s="1137"/>
      <c r="BJ131" s="1137"/>
      <c r="BK131" s="1137"/>
      <c r="BL131" s="1138"/>
      <c r="BM131" s="1136">
        <v>350</v>
      </c>
      <c r="BN131" s="1137"/>
      <c r="BO131" s="1137"/>
      <c r="BP131" s="1137"/>
      <c r="BQ131" s="1137"/>
      <c r="BR131" s="1137"/>
      <c r="BS131" s="1138"/>
      <c r="BT131" s="1139"/>
      <c r="BU131" s="1140"/>
      <c r="BV131" s="1140"/>
      <c r="BW131" s="1140"/>
      <c r="BX131" s="1140"/>
      <c r="BY131" s="1140"/>
      <c r="BZ131" s="1141"/>
      <c r="CA131" s="140"/>
      <c r="CB131" s="140"/>
      <c r="CC131" s="140"/>
      <c r="CD131" s="140"/>
      <c r="CE131" s="140"/>
      <c r="CF131" s="140"/>
      <c r="CG131" s="140"/>
      <c r="CH131" s="140"/>
      <c r="CI131" s="140"/>
      <c r="CJ131" s="140"/>
      <c r="CK131" s="140"/>
      <c r="CL131" s="140"/>
      <c r="CM131" s="140"/>
      <c r="CN131" s="140"/>
      <c r="CO131" s="140"/>
      <c r="CP131" s="140"/>
      <c r="CQ131" s="140"/>
      <c r="CR131" s="140"/>
      <c r="CS131" s="140"/>
      <c r="CT131" s="140"/>
      <c r="CU131" s="140"/>
      <c r="CV131" s="140"/>
      <c r="CW131" s="140"/>
      <c r="CX131" s="140"/>
      <c r="CY131" s="140"/>
      <c r="CZ131" s="140"/>
      <c r="DA131" s="140"/>
      <c r="DB131" s="140"/>
      <c r="DC131" s="140"/>
      <c r="DD131" s="140"/>
      <c r="DE131" s="140"/>
      <c r="DF131" s="140"/>
      <c r="DG131" s="140"/>
      <c r="DH131" s="140"/>
      <c r="DI131" s="140"/>
      <c r="DJ131" s="140"/>
      <c r="DK131" s="140"/>
      <c r="DL131" s="140"/>
      <c r="DM131" s="140"/>
      <c r="DN131" s="140"/>
      <c r="DO131" s="140"/>
      <c r="DP131" s="108"/>
      <c r="DQ131" s="108"/>
      <c r="DR131" s="108"/>
      <c r="DS131" s="108"/>
      <c r="DT131" s="108"/>
      <c r="DU131" s="108"/>
      <c r="DV131" s="108"/>
      <c r="DW131" s="108"/>
      <c r="DX131" s="108"/>
      <c r="DY131" s="108"/>
      <c r="DZ131" s="111"/>
    </row>
    <row r="132" spans="1:131" s="102" customFormat="1" ht="26.25" customHeight="1" x14ac:dyDescent="0.15">
      <c r="A132" s="1142" t="s">
        <v>425</v>
      </c>
      <c r="B132" s="1143"/>
      <c r="C132" s="1143"/>
      <c r="D132" s="1143"/>
      <c r="E132" s="1143"/>
      <c r="F132" s="1143"/>
      <c r="G132" s="1143"/>
      <c r="H132" s="1143"/>
      <c r="I132" s="1143"/>
      <c r="J132" s="1143"/>
      <c r="K132" s="1143"/>
      <c r="L132" s="1143"/>
      <c r="M132" s="1143"/>
      <c r="N132" s="1143"/>
      <c r="O132" s="1143"/>
      <c r="P132" s="1143"/>
      <c r="Q132" s="1143"/>
      <c r="R132" s="1143"/>
      <c r="S132" s="1143"/>
      <c r="T132" s="1143"/>
      <c r="U132" s="1143"/>
      <c r="V132" s="1146" t="s">
        <v>426</v>
      </c>
      <c r="W132" s="1146"/>
      <c r="X132" s="1146"/>
      <c r="Y132" s="1146"/>
      <c r="Z132" s="1147"/>
      <c r="AA132" s="1148">
        <v>20.755306149999999</v>
      </c>
      <c r="AB132" s="1149"/>
      <c r="AC132" s="1149"/>
      <c r="AD132" s="1149"/>
      <c r="AE132" s="1150"/>
      <c r="AF132" s="1151">
        <v>18.884103209999999</v>
      </c>
      <c r="AG132" s="1149"/>
      <c r="AH132" s="1149"/>
      <c r="AI132" s="1149"/>
      <c r="AJ132" s="1150"/>
      <c r="AK132" s="1151">
        <v>18.252573850000001</v>
      </c>
      <c r="AL132" s="1149"/>
      <c r="AM132" s="1149"/>
      <c r="AN132" s="1149"/>
      <c r="AO132" s="1150"/>
      <c r="AP132" s="1048"/>
      <c r="AQ132" s="1049"/>
      <c r="AR132" s="1049"/>
      <c r="AS132" s="1049"/>
      <c r="AT132" s="1152"/>
      <c r="AU132" s="141"/>
      <c r="AV132" s="142"/>
      <c r="AW132" s="142"/>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9"/>
      <c r="BT132" s="108"/>
      <c r="BU132" s="108"/>
      <c r="BV132" s="108"/>
      <c r="BW132" s="108"/>
      <c r="BX132" s="108"/>
      <c r="BY132" s="108"/>
      <c r="BZ132" s="108"/>
      <c r="CA132" s="140"/>
      <c r="CB132" s="140"/>
      <c r="CC132" s="140"/>
      <c r="CD132" s="140"/>
      <c r="CE132" s="140"/>
      <c r="CF132" s="140"/>
      <c r="CG132" s="140"/>
      <c r="CH132" s="140"/>
      <c r="CI132" s="140"/>
      <c r="CJ132" s="140"/>
      <c r="CK132" s="140"/>
      <c r="CL132" s="140"/>
      <c r="CM132" s="140"/>
      <c r="CN132" s="140"/>
      <c r="CO132" s="140"/>
      <c r="CP132" s="140"/>
      <c r="CQ132" s="140"/>
      <c r="CR132" s="140"/>
      <c r="CS132" s="140"/>
      <c r="CT132" s="140"/>
      <c r="CU132" s="140"/>
      <c r="CV132" s="140"/>
      <c r="CW132" s="140"/>
      <c r="CX132" s="140"/>
      <c r="CY132" s="140"/>
      <c r="CZ132" s="140"/>
      <c r="DA132" s="140"/>
      <c r="DB132" s="140"/>
      <c r="DC132" s="140"/>
      <c r="DD132" s="140"/>
      <c r="DE132" s="140"/>
      <c r="DF132" s="140"/>
      <c r="DG132" s="140"/>
      <c r="DH132" s="140"/>
      <c r="DI132" s="140"/>
      <c r="DJ132" s="140"/>
      <c r="DK132" s="140"/>
      <c r="DL132" s="140"/>
      <c r="DM132" s="140"/>
      <c r="DN132" s="140"/>
      <c r="DO132" s="140"/>
      <c r="DP132" s="111"/>
      <c r="DQ132" s="111"/>
      <c r="DR132" s="111"/>
      <c r="DS132" s="111"/>
      <c r="DT132" s="111"/>
      <c r="DU132" s="111"/>
      <c r="DV132" s="111"/>
      <c r="DW132" s="111"/>
      <c r="DX132" s="111"/>
      <c r="DY132" s="111"/>
      <c r="DZ132" s="111"/>
    </row>
    <row r="133" spans="1:131" s="102" customFormat="1" ht="26.25" customHeight="1" thickBot="1" x14ac:dyDescent="0.2">
      <c r="A133" s="1144"/>
      <c r="B133" s="1145"/>
      <c r="C133" s="1145"/>
      <c r="D133" s="1145"/>
      <c r="E133" s="1145"/>
      <c r="F133" s="1145"/>
      <c r="G133" s="1145"/>
      <c r="H133" s="1145"/>
      <c r="I133" s="1145"/>
      <c r="J133" s="1145"/>
      <c r="K133" s="1145"/>
      <c r="L133" s="1145"/>
      <c r="M133" s="1145"/>
      <c r="N133" s="1145"/>
      <c r="O133" s="1145"/>
      <c r="P133" s="1145"/>
      <c r="Q133" s="1145"/>
      <c r="R133" s="1145"/>
      <c r="S133" s="1145"/>
      <c r="T133" s="1145"/>
      <c r="U133" s="1145"/>
      <c r="V133" s="1129" t="s">
        <v>427</v>
      </c>
      <c r="W133" s="1129"/>
      <c r="X133" s="1129"/>
      <c r="Y133" s="1129"/>
      <c r="Z133" s="1130"/>
      <c r="AA133" s="1131">
        <v>17.899999999999999</v>
      </c>
      <c r="AB133" s="1132"/>
      <c r="AC133" s="1132"/>
      <c r="AD133" s="1132"/>
      <c r="AE133" s="1133"/>
      <c r="AF133" s="1131">
        <v>18.899999999999999</v>
      </c>
      <c r="AG133" s="1132"/>
      <c r="AH133" s="1132"/>
      <c r="AI133" s="1132"/>
      <c r="AJ133" s="1133"/>
      <c r="AK133" s="1131">
        <v>19.2</v>
      </c>
      <c r="AL133" s="1132"/>
      <c r="AM133" s="1132"/>
      <c r="AN133" s="1132"/>
      <c r="AO133" s="1133"/>
      <c r="AP133" s="1078"/>
      <c r="AQ133" s="1079"/>
      <c r="AR133" s="1079"/>
      <c r="AS133" s="1079"/>
      <c r="AT133" s="1134"/>
      <c r="AU133" s="142"/>
      <c r="AV133" s="142"/>
      <c r="AW133" s="142"/>
      <c r="AX133" s="142"/>
      <c r="AY133" s="142"/>
      <c r="AZ133" s="142"/>
      <c r="BA133" s="142"/>
      <c r="BB133" s="142"/>
      <c r="BC133" s="142"/>
      <c r="BD133" s="142"/>
      <c r="BE133" s="142"/>
      <c r="BF133" s="142"/>
      <c r="BG133" s="142"/>
      <c r="BH133" s="142"/>
      <c r="BI133" s="142"/>
      <c r="BJ133" s="142"/>
      <c r="BK133" s="142"/>
      <c r="BL133" s="142"/>
      <c r="BM133" s="142"/>
      <c r="BN133" s="140"/>
      <c r="BO133" s="140"/>
      <c r="BP133" s="140"/>
      <c r="BQ133" s="140"/>
      <c r="BR133" s="140"/>
      <c r="BS133" s="140"/>
      <c r="BT133" s="140"/>
      <c r="BU133" s="140"/>
      <c r="BV133" s="140"/>
      <c r="BW133" s="140"/>
      <c r="BX133" s="140"/>
      <c r="BY133" s="140"/>
      <c r="BZ133" s="140"/>
      <c r="CA133" s="140"/>
      <c r="CB133" s="140"/>
      <c r="CC133" s="140"/>
      <c r="CD133" s="140"/>
      <c r="CE133" s="140"/>
      <c r="CF133" s="140"/>
      <c r="CG133" s="140"/>
      <c r="CH133" s="140"/>
      <c r="CI133" s="140"/>
      <c r="CJ133" s="140"/>
      <c r="CK133" s="140"/>
      <c r="CL133" s="140"/>
      <c r="CM133" s="140"/>
      <c r="CN133" s="140"/>
      <c r="CO133" s="140"/>
      <c r="CP133" s="140"/>
      <c r="CQ133" s="140"/>
      <c r="CR133" s="140"/>
      <c r="CS133" s="140"/>
      <c r="CT133" s="140"/>
      <c r="CU133" s="140"/>
      <c r="CV133" s="140"/>
      <c r="CW133" s="140"/>
      <c r="CX133" s="140"/>
      <c r="CY133" s="140"/>
      <c r="CZ133" s="140"/>
      <c r="DA133" s="140"/>
      <c r="DB133" s="140"/>
      <c r="DC133" s="140"/>
      <c r="DD133" s="140"/>
      <c r="DE133" s="140"/>
      <c r="DF133" s="140"/>
      <c r="DG133" s="140"/>
      <c r="DH133" s="140"/>
      <c r="DI133" s="140"/>
      <c r="DJ133" s="140"/>
      <c r="DK133" s="140"/>
      <c r="DL133" s="140"/>
      <c r="DM133" s="140"/>
      <c r="DN133" s="140"/>
      <c r="DO133" s="140"/>
      <c r="DP133" s="111"/>
      <c r="DQ133" s="111"/>
      <c r="DR133" s="111"/>
      <c r="DS133" s="111"/>
      <c r="DT133" s="111"/>
      <c r="DU133" s="111"/>
      <c r="DV133" s="111"/>
      <c r="DW133" s="111"/>
      <c r="DX133" s="111"/>
      <c r="DY133" s="111"/>
      <c r="DZ133" s="111"/>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2"/>
      <c r="AV134" s="142"/>
      <c r="AW134" s="142"/>
      <c r="AX134" s="142"/>
      <c r="AY134" s="142"/>
      <c r="AZ134" s="142"/>
      <c r="BA134" s="142"/>
      <c r="BB134" s="142"/>
      <c r="BC134" s="142"/>
      <c r="BD134" s="142"/>
      <c r="BE134" s="142"/>
      <c r="BF134" s="142"/>
      <c r="BG134" s="142"/>
      <c r="BH134" s="142"/>
      <c r="BI134" s="142"/>
      <c r="BJ134" s="142"/>
      <c r="BK134" s="142"/>
      <c r="BL134" s="142"/>
      <c r="BM134" s="142"/>
      <c r="BN134" s="140"/>
      <c r="BO134" s="140"/>
      <c r="BP134" s="140"/>
      <c r="BQ134" s="140"/>
      <c r="BR134" s="140"/>
      <c r="BS134" s="140"/>
      <c r="BT134" s="140"/>
      <c r="BU134" s="140"/>
      <c r="BV134" s="140"/>
      <c r="BW134" s="140"/>
      <c r="BX134" s="140"/>
      <c r="BY134" s="140"/>
      <c r="BZ134" s="140"/>
      <c r="CA134" s="140"/>
      <c r="CB134" s="140"/>
      <c r="CC134" s="140"/>
      <c r="CD134" s="140"/>
      <c r="CE134" s="140"/>
      <c r="CF134" s="140"/>
      <c r="CG134" s="140"/>
      <c r="CH134" s="140"/>
      <c r="CI134" s="140"/>
      <c r="CJ134" s="140"/>
      <c r="CK134" s="140"/>
      <c r="CL134" s="140"/>
      <c r="CM134" s="140"/>
      <c r="CN134" s="140"/>
      <c r="CO134" s="140"/>
      <c r="CP134" s="140"/>
      <c r="CQ134" s="140"/>
      <c r="CR134" s="140"/>
      <c r="CS134" s="140"/>
      <c r="CT134" s="140"/>
      <c r="CU134" s="140"/>
      <c r="CV134" s="140"/>
      <c r="CW134" s="140"/>
      <c r="CX134" s="140"/>
      <c r="CY134" s="140"/>
      <c r="CZ134" s="140"/>
      <c r="DA134" s="140"/>
      <c r="DB134" s="140"/>
      <c r="DC134" s="140"/>
      <c r="DD134" s="140"/>
      <c r="DE134" s="140"/>
      <c r="DF134" s="140"/>
      <c r="DG134" s="140"/>
      <c r="DH134" s="140"/>
      <c r="DI134" s="140"/>
      <c r="DJ134" s="140"/>
      <c r="DK134" s="140"/>
      <c r="DL134" s="140"/>
      <c r="DM134" s="140"/>
      <c r="DN134" s="140"/>
      <c r="DO134" s="140"/>
      <c r="DP134" s="111"/>
      <c r="DQ134" s="111"/>
      <c r="DR134" s="111"/>
      <c r="DS134" s="111"/>
      <c r="DT134" s="111"/>
      <c r="DU134" s="111"/>
      <c r="DV134" s="111"/>
      <c r="DW134" s="111"/>
      <c r="DX134" s="111"/>
      <c r="DY134" s="111"/>
      <c r="DZ134" s="111"/>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ocfBSpQ0cr4icAr+vvrVZNAlDoqjkRaYy4wrrCXY06A9FYxWC6VtjOSoStMNT0/H1B7EldidJwc+qmKi6PinBQ==" saltValue="BZd5uCE+bwOCPM8hPNOQb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Ac9HZSRfru3aORkB7iN6Y90ApRiHkIV67GoS0T0nS5cku48Wh/dJonukIrsOe0X80/K2mejUwuw4KlUuRjb6g==" saltValue="CxSrc474NpBNW6I+cdCb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VVevDS4ew71RC8M+X9KWDp0q3Gb8sKF/S6QXDAFzt1PNsBafvIpdFsyNMgTNnGephClIHMIFk5tQrEIb8WA6A==" saltValue="Xw4HfLAdBCBKrxfY1C4vs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428</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429</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69" t="s">
        <v>430</v>
      </c>
      <c r="AP7" s="157"/>
      <c r="AQ7" s="158" t="s">
        <v>431</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0"/>
      <c r="AP8" s="163" t="s">
        <v>432</v>
      </c>
      <c r="AQ8" s="164" t="s">
        <v>433</v>
      </c>
      <c r="AR8" s="165" t="s">
        <v>434</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1" t="s">
        <v>435</v>
      </c>
      <c r="AL9" s="1172"/>
      <c r="AM9" s="1172"/>
      <c r="AN9" s="1173"/>
      <c r="AO9" s="166">
        <v>1857936</v>
      </c>
      <c r="AP9" s="166">
        <v>135774</v>
      </c>
      <c r="AQ9" s="167">
        <v>90414</v>
      </c>
      <c r="AR9" s="168">
        <v>50.2</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1" t="s">
        <v>436</v>
      </c>
      <c r="AL10" s="1172"/>
      <c r="AM10" s="1172"/>
      <c r="AN10" s="1173"/>
      <c r="AO10" s="169">
        <v>136477</v>
      </c>
      <c r="AP10" s="169">
        <v>9973</v>
      </c>
      <c r="AQ10" s="170">
        <v>7325</v>
      </c>
      <c r="AR10" s="171">
        <v>36.200000000000003</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1" t="s">
        <v>437</v>
      </c>
      <c r="AL11" s="1172"/>
      <c r="AM11" s="1172"/>
      <c r="AN11" s="1173"/>
      <c r="AO11" s="169">
        <v>20051</v>
      </c>
      <c r="AP11" s="169">
        <v>1465</v>
      </c>
      <c r="AQ11" s="170">
        <v>9426</v>
      </c>
      <c r="AR11" s="171">
        <v>-84.5</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1" t="s">
        <v>438</v>
      </c>
      <c r="AL12" s="1172"/>
      <c r="AM12" s="1172"/>
      <c r="AN12" s="1173"/>
      <c r="AO12" s="169" t="s">
        <v>439</v>
      </c>
      <c r="AP12" s="169" t="s">
        <v>439</v>
      </c>
      <c r="AQ12" s="170">
        <v>1167</v>
      </c>
      <c r="AR12" s="171" t="s">
        <v>439</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1" t="s">
        <v>440</v>
      </c>
      <c r="AL13" s="1172"/>
      <c r="AM13" s="1172"/>
      <c r="AN13" s="1173"/>
      <c r="AO13" s="169" t="s">
        <v>439</v>
      </c>
      <c r="AP13" s="169" t="s">
        <v>439</v>
      </c>
      <c r="AQ13" s="170">
        <v>3</v>
      </c>
      <c r="AR13" s="171" t="s">
        <v>439</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1" t="s">
        <v>441</v>
      </c>
      <c r="AL14" s="1172"/>
      <c r="AM14" s="1172"/>
      <c r="AN14" s="1173"/>
      <c r="AO14" s="169" t="s">
        <v>439</v>
      </c>
      <c r="AP14" s="169" t="s">
        <v>439</v>
      </c>
      <c r="AQ14" s="170">
        <v>4078</v>
      </c>
      <c r="AR14" s="171" t="s">
        <v>439</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1" t="s">
        <v>442</v>
      </c>
      <c r="AL15" s="1172"/>
      <c r="AM15" s="1172"/>
      <c r="AN15" s="1173"/>
      <c r="AO15" s="169" t="s">
        <v>439</v>
      </c>
      <c r="AP15" s="169" t="s">
        <v>439</v>
      </c>
      <c r="AQ15" s="170">
        <v>2195</v>
      </c>
      <c r="AR15" s="171" t="s">
        <v>439</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4" t="s">
        <v>443</v>
      </c>
      <c r="AL16" s="1175"/>
      <c r="AM16" s="1175"/>
      <c r="AN16" s="1176"/>
      <c r="AO16" s="169">
        <v>-275027</v>
      </c>
      <c r="AP16" s="169">
        <v>-20098</v>
      </c>
      <c r="AQ16" s="170">
        <v>-8893</v>
      </c>
      <c r="AR16" s="171">
        <v>126</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4" t="s">
        <v>118</v>
      </c>
      <c r="AL17" s="1175"/>
      <c r="AM17" s="1175"/>
      <c r="AN17" s="1176"/>
      <c r="AO17" s="169">
        <v>1739437</v>
      </c>
      <c r="AP17" s="169">
        <v>127115</v>
      </c>
      <c r="AQ17" s="170">
        <v>105714</v>
      </c>
      <c r="AR17" s="171">
        <v>20.2</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444</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445</v>
      </c>
      <c r="AP20" s="177" t="s">
        <v>446</v>
      </c>
      <c r="AQ20" s="178" t="s">
        <v>447</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6" t="s">
        <v>448</v>
      </c>
      <c r="AL21" s="1167"/>
      <c r="AM21" s="1167"/>
      <c r="AN21" s="1168"/>
      <c r="AO21" s="181">
        <v>15.57</v>
      </c>
      <c r="AP21" s="182">
        <v>10.07</v>
      </c>
      <c r="AQ21" s="183">
        <v>5.5</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6" t="s">
        <v>449</v>
      </c>
      <c r="AL22" s="1167"/>
      <c r="AM22" s="1167"/>
      <c r="AN22" s="1168"/>
      <c r="AO22" s="186">
        <v>97.4</v>
      </c>
      <c r="AP22" s="187">
        <v>97.6</v>
      </c>
      <c r="AQ22" s="188">
        <v>-0.2</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450</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451</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452</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69" t="s">
        <v>430</v>
      </c>
      <c r="AP30" s="157"/>
      <c r="AQ30" s="158" t="s">
        <v>431</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0"/>
      <c r="AP31" s="163" t="s">
        <v>432</v>
      </c>
      <c r="AQ31" s="164" t="s">
        <v>433</v>
      </c>
      <c r="AR31" s="165" t="s">
        <v>434</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2" t="s">
        <v>453</v>
      </c>
      <c r="AL32" s="1183"/>
      <c r="AM32" s="1183"/>
      <c r="AN32" s="1184"/>
      <c r="AO32" s="196">
        <v>1615814</v>
      </c>
      <c r="AP32" s="196">
        <v>118081</v>
      </c>
      <c r="AQ32" s="197">
        <v>67110</v>
      </c>
      <c r="AR32" s="198">
        <v>76</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2" t="s">
        <v>454</v>
      </c>
      <c r="AL33" s="1183"/>
      <c r="AM33" s="1183"/>
      <c r="AN33" s="1184"/>
      <c r="AO33" s="196" t="s">
        <v>439</v>
      </c>
      <c r="AP33" s="196" t="s">
        <v>439</v>
      </c>
      <c r="AQ33" s="197" t="s">
        <v>439</v>
      </c>
      <c r="AR33" s="198" t="s">
        <v>439</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2" t="s">
        <v>455</v>
      </c>
      <c r="AL34" s="1183"/>
      <c r="AM34" s="1183"/>
      <c r="AN34" s="1184"/>
      <c r="AO34" s="196" t="s">
        <v>439</v>
      </c>
      <c r="AP34" s="196" t="s">
        <v>439</v>
      </c>
      <c r="AQ34" s="197">
        <v>6</v>
      </c>
      <c r="AR34" s="198" t="s">
        <v>439</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2" t="s">
        <v>456</v>
      </c>
      <c r="AL35" s="1183"/>
      <c r="AM35" s="1183"/>
      <c r="AN35" s="1184"/>
      <c r="AO35" s="196">
        <v>25208</v>
      </c>
      <c r="AP35" s="196">
        <v>1842</v>
      </c>
      <c r="AQ35" s="197">
        <v>17795</v>
      </c>
      <c r="AR35" s="198">
        <v>-89.6</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2" t="s">
        <v>457</v>
      </c>
      <c r="AL36" s="1183"/>
      <c r="AM36" s="1183"/>
      <c r="AN36" s="1184"/>
      <c r="AO36" s="196">
        <v>16694</v>
      </c>
      <c r="AP36" s="196">
        <v>1220</v>
      </c>
      <c r="AQ36" s="197">
        <v>2500</v>
      </c>
      <c r="AR36" s="198">
        <v>-51.2</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2" t="s">
        <v>458</v>
      </c>
      <c r="AL37" s="1183"/>
      <c r="AM37" s="1183"/>
      <c r="AN37" s="1184"/>
      <c r="AO37" s="196" t="s">
        <v>439</v>
      </c>
      <c r="AP37" s="196" t="s">
        <v>439</v>
      </c>
      <c r="AQ37" s="197">
        <v>1001</v>
      </c>
      <c r="AR37" s="198" t="s">
        <v>439</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5" t="s">
        <v>459</v>
      </c>
      <c r="AL38" s="1186"/>
      <c r="AM38" s="1186"/>
      <c r="AN38" s="1187"/>
      <c r="AO38" s="199">
        <v>207</v>
      </c>
      <c r="AP38" s="199">
        <v>15</v>
      </c>
      <c r="AQ38" s="200">
        <v>4</v>
      </c>
      <c r="AR38" s="188">
        <v>275</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5" t="s">
        <v>460</v>
      </c>
      <c r="AL39" s="1186"/>
      <c r="AM39" s="1186"/>
      <c r="AN39" s="1187"/>
      <c r="AO39" s="196">
        <v>-56676</v>
      </c>
      <c r="AP39" s="196">
        <v>-4142</v>
      </c>
      <c r="AQ39" s="197">
        <v>-3748</v>
      </c>
      <c r="AR39" s="198">
        <v>10.5</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2" t="s">
        <v>461</v>
      </c>
      <c r="AL40" s="1183"/>
      <c r="AM40" s="1183"/>
      <c r="AN40" s="1184"/>
      <c r="AO40" s="196">
        <v>-822400</v>
      </c>
      <c r="AP40" s="196">
        <v>-60099</v>
      </c>
      <c r="AQ40" s="197">
        <v>-58908</v>
      </c>
      <c r="AR40" s="198">
        <v>2</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8" t="s">
        <v>228</v>
      </c>
      <c r="AL41" s="1189"/>
      <c r="AM41" s="1189"/>
      <c r="AN41" s="1190"/>
      <c r="AO41" s="196">
        <v>778847</v>
      </c>
      <c r="AP41" s="196">
        <v>56917</v>
      </c>
      <c r="AQ41" s="197">
        <v>25761</v>
      </c>
      <c r="AR41" s="198">
        <v>120.9</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462</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463</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464</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7" t="s">
        <v>430</v>
      </c>
      <c r="AN49" s="1179" t="s">
        <v>465</v>
      </c>
      <c r="AO49" s="1180"/>
      <c r="AP49" s="1180"/>
      <c r="AQ49" s="1180"/>
      <c r="AR49" s="1181"/>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8"/>
      <c r="AN50" s="212" t="s">
        <v>466</v>
      </c>
      <c r="AO50" s="213" t="s">
        <v>467</v>
      </c>
      <c r="AP50" s="214" t="s">
        <v>468</v>
      </c>
      <c r="AQ50" s="215" t="s">
        <v>469</v>
      </c>
      <c r="AR50" s="216" t="s">
        <v>470</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471</v>
      </c>
      <c r="AL51" s="209"/>
      <c r="AM51" s="217">
        <v>2457269</v>
      </c>
      <c r="AN51" s="218">
        <v>162346</v>
      </c>
      <c r="AO51" s="219">
        <v>66.400000000000006</v>
      </c>
      <c r="AP51" s="220">
        <v>106614</v>
      </c>
      <c r="AQ51" s="221">
        <v>17.2</v>
      </c>
      <c r="AR51" s="222">
        <v>49.2</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472</v>
      </c>
      <c r="AM52" s="225">
        <v>1581754</v>
      </c>
      <c r="AN52" s="226">
        <v>104503</v>
      </c>
      <c r="AO52" s="227">
        <v>132.4</v>
      </c>
      <c r="AP52" s="228">
        <v>45545</v>
      </c>
      <c r="AQ52" s="229">
        <v>20.7</v>
      </c>
      <c r="AR52" s="230">
        <v>111.7</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473</v>
      </c>
      <c r="AL53" s="209"/>
      <c r="AM53" s="217">
        <v>1777433</v>
      </c>
      <c r="AN53" s="218">
        <v>120856</v>
      </c>
      <c r="AO53" s="219">
        <v>-25.6</v>
      </c>
      <c r="AP53" s="220">
        <v>85459</v>
      </c>
      <c r="AQ53" s="221">
        <v>-19.8</v>
      </c>
      <c r="AR53" s="222">
        <v>-5.8</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472</v>
      </c>
      <c r="AM54" s="225">
        <v>929087</v>
      </c>
      <c r="AN54" s="226">
        <v>63173</v>
      </c>
      <c r="AO54" s="227">
        <v>-39.5</v>
      </c>
      <c r="AP54" s="228">
        <v>44378</v>
      </c>
      <c r="AQ54" s="229">
        <v>-2.6</v>
      </c>
      <c r="AR54" s="230">
        <v>-36.9</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474</v>
      </c>
      <c r="AL55" s="209"/>
      <c r="AM55" s="217">
        <v>2642115</v>
      </c>
      <c r="AN55" s="218">
        <v>184828</v>
      </c>
      <c r="AO55" s="219">
        <v>52.9</v>
      </c>
      <c r="AP55" s="220">
        <v>83280</v>
      </c>
      <c r="AQ55" s="221">
        <v>-2.5</v>
      </c>
      <c r="AR55" s="222">
        <v>55.4</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472</v>
      </c>
      <c r="AM56" s="225">
        <v>601408</v>
      </c>
      <c r="AN56" s="226">
        <v>42071</v>
      </c>
      <c r="AO56" s="227">
        <v>-33.4</v>
      </c>
      <c r="AP56" s="228">
        <v>43123</v>
      </c>
      <c r="AQ56" s="229">
        <v>-2.8</v>
      </c>
      <c r="AR56" s="230">
        <v>-30.6</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475</v>
      </c>
      <c r="AL57" s="209"/>
      <c r="AM57" s="217">
        <v>2663322</v>
      </c>
      <c r="AN57" s="218">
        <v>189803</v>
      </c>
      <c r="AO57" s="219">
        <v>2.7</v>
      </c>
      <c r="AP57" s="220">
        <v>88968</v>
      </c>
      <c r="AQ57" s="221">
        <v>6.8</v>
      </c>
      <c r="AR57" s="222">
        <v>-4.0999999999999996</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472</v>
      </c>
      <c r="AM58" s="225">
        <v>834805</v>
      </c>
      <c r="AN58" s="226">
        <v>59493</v>
      </c>
      <c r="AO58" s="227">
        <v>41.4</v>
      </c>
      <c r="AP58" s="228">
        <v>45482</v>
      </c>
      <c r="AQ58" s="229">
        <v>5.5</v>
      </c>
      <c r="AR58" s="230">
        <v>35.9</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476</v>
      </c>
      <c r="AL59" s="209"/>
      <c r="AM59" s="217">
        <v>2192279</v>
      </c>
      <c r="AN59" s="218">
        <v>160207</v>
      </c>
      <c r="AO59" s="219">
        <v>-15.6</v>
      </c>
      <c r="AP59" s="220">
        <v>85173</v>
      </c>
      <c r="AQ59" s="221">
        <v>-4.3</v>
      </c>
      <c r="AR59" s="222">
        <v>-11.3</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472</v>
      </c>
      <c r="AM60" s="225">
        <v>1645707</v>
      </c>
      <c r="AN60" s="226">
        <v>120265</v>
      </c>
      <c r="AO60" s="227">
        <v>102.1</v>
      </c>
      <c r="AP60" s="228">
        <v>43913</v>
      </c>
      <c r="AQ60" s="229">
        <v>-3.4</v>
      </c>
      <c r="AR60" s="230">
        <v>105.5</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477</v>
      </c>
      <c r="AL61" s="231"/>
      <c r="AM61" s="232">
        <v>2346484</v>
      </c>
      <c r="AN61" s="233">
        <v>163608</v>
      </c>
      <c r="AO61" s="234">
        <v>16.2</v>
      </c>
      <c r="AP61" s="235">
        <v>89899</v>
      </c>
      <c r="AQ61" s="236">
        <v>-0.5</v>
      </c>
      <c r="AR61" s="222">
        <v>16.7</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472</v>
      </c>
      <c r="AM62" s="225">
        <v>1118552</v>
      </c>
      <c r="AN62" s="226">
        <v>77901</v>
      </c>
      <c r="AO62" s="227">
        <v>40.6</v>
      </c>
      <c r="AP62" s="228">
        <v>44488</v>
      </c>
      <c r="AQ62" s="229">
        <v>3.5</v>
      </c>
      <c r="AR62" s="230">
        <v>37.1</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gnVNZ5uUJRAyTpZGMQfuHtaZTeMoRhLqFZmEC/ArbqfJWdCwgo7H9E1uGRNsfj8XtmS9imt1QwP+kpFJx1Bwg==" saltValue="X7Wid09HMVn0AR/OXYk7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nJxkHrNkEvtsyKw5yUQ/33AtQjzBtEDydjxMDK7+/JKDt8CHmDegBy1FEG5R3YamHklijpeHlxlONbiDT9fiA==" saltValue="HbGajRySXlG6gJhlahalH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MxqiNfGnPEUSkA0M+onjB9zztK1fo3+y+/ce7FHVZw4ZMRqS/NfPNfT0X44tsFdD9TUIr79fBd85Nu4ChAKSw==" saltValue="+IiKDc0Sgh9fgKphX4jNm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478</v>
      </c>
    </row>
    <row r="46" spans="2:10" ht="29.25" customHeight="1" thickBot="1" x14ac:dyDescent="0.25">
      <c r="B46" s="242" t="s">
        <v>24</v>
      </c>
      <c r="C46" s="243"/>
      <c r="D46" s="243"/>
      <c r="E46" s="244" t="s">
        <v>479</v>
      </c>
      <c r="F46" s="245" t="s">
        <v>4</v>
      </c>
      <c r="G46" s="246" t="s">
        <v>5</v>
      </c>
      <c r="H46" s="246" t="s">
        <v>6</v>
      </c>
      <c r="I46" s="246" t="s">
        <v>7</v>
      </c>
      <c r="J46" s="247" t="s">
        <v>8</v>
      </c>
    </row>
    <row r="47" spans="2:10" ht="57.75" customHeight="1" x14ac:dyDescent="0.15">
      <c r="B47" s="248"/>
      <c r="C47" s="1191" t="s">
        <v>480</v>
      </c>
      <c r="D47" s="1191"/>
      <c r="E47" s="1192"/>
      <c r="F47" s="249">
        <v>22.15</v>
      </c>
      <c r="G47" s="250">
        <v>24.19</v>
      </c>
      <c r="H47" s="250">
        <v>24.55</v>
      </c>
      <c r="I47" s="250">
        <v>19.670000000000002</v>
      </c>
      <c r="J47" s="251">
        <v>18.100000000000001</v>
      </c>
    </row>
    <row r="48" spans="2:10" ht="57.75" customHeight="1" x14ac:dyDescent="0.15">
      <c r="B48" s="252"/>
      <c r="C48" s="1193" t="s">
        <v>481</v>
      </c>
      <c r="D48" s="1193"/>
      <c r="E48" s="1194"/>
      <c r="F48" s="253">
        <v>5.05</v>
      </c>
      <c r="G48" s="254">
        <v>2.59</v>
      </c>
      <c r="H48" s="254">
        <v>0.83</v>
      </c>
      <c r="I48" s="254">
        <v>2.0699999999999998</v>
      </c>
      <c r="J48" s="255">
        <v>1.79</v>
      </c>
    </row>
    <row r="49" spans="2:10" ht="57.75" customHeight="1" thickBot="1" x14ac:dyDescent="0.2">
      <c r="B49" s="256"/>
      <c r="C49" s="1195" t="s">
        <v>482</v>
      </c>
      <c r="D49" s="1195"/>
      <c r="E49" s="1196"/>
      <c r="F49" s="257">
        <v>2.08</v>
      </c>
      <c r="G49" s="258">
        <v>0.12</v>
      </c>
      <c r="H49" s="258" t="s">
        <v>483</v>
      </c>
      <c r="I49" s="258" t="s">
        <v>484</v>
      </c>
      <c r="J49" s="259" t="s">
        <v>485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is01jo6DIBYAE2bYrZRJ1PXSXNIntcTx5HRn2acR+xMVnJnQyceJQDqHluRoqARGycxzTaTITKkOdo0PzfLkw==" saltValue="wkid5omI/MwLeS3O2Uol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478</v>
      </c>
      <c r="K32" s="260"/>
      <c r="L32" s="260"/>
      <c r="M32" s="260"/>
      <c r="N32" s="260"/>
      <c r="O32" s="260"/>
      <c r="P32" s="260"/>
    </row>
    <row r="33" spans="1:16" ht="39" customHeight="1" thickBot="1" x14ac:dyDescent="0.25">
      <c r="A33" s="260"/>
      <c r="B33" s="263" t="s">
        <v>486</v>
      </c>
      <c r="C33" s="264"/>
      <c r="D33" s="264"/>
      <c r="E33" s="265" t="s">
        <v>479</v>
      </c>
      <c r="F33" s="266" t="s">
        <v>4</v>
      </c>
      <c r="G33" s="267" t="s">
        <v>5</v>
      </c>
      <c r="H33" s="267" t="s">
        <v>6</v>
      </c>
      <c r="I33" s="267" t="s">
        <v>7</v>
      </c>
      <c r="J33" s="268" t="s">
        <v>8</v>
      </c>
      <c r="K33" s="260"/>
      <c r="L33" s="260"/>
      <c r="M33" s="260"/>
      <c r="N33" s="260"/>
      <c r="O33" s="260"/>
      <c r="P33" s="260"/>
    </row>
    <row r="34" spans="1:16" ht="39" customHeight="1" x14ac:dyDescent="0.15">
      <c r="A34" s="260"/>
      <c r="B34" s="269"/>
      <c r="C34" s="1203" t="s">
        <v>487</v>
      </c>
      <c r="D34" s="1203"/>
      <c r="E34" s="1204"/>
      <c r="F34" s="270">
        <v>5.0599999999999996</v>
      </c>
      <c r="G34" s="271">
        <v>4.72</v>
      </c>
      <c r="H34" s="271">
        <v>6.94</v>
      </c>
      <c r="I34" s="271">
        <v>6.81</v>
      </c>
      <c r="J34" s="272">
        <v>7.39</v>
      </c>
      <c r="K34" s="260"/>
      <c r="L34" s="260"/>
      <c r="M34" s="260"/>
      <c r="N34" s="260"/>
      <c r="O34" s="260"/>
      <c r="P34" s="260"/>
    </row>
    <row r="35" spans="1:16" ht="39" customHeight="1" x14ac:dyDescent="0.15">
      <c r="A35" s="260"/>
      <c r="B35" s="273"/>
      <c r="C35" s="1197" t="s">
        <v>488</v>
      </c>
      <c r="D35" s="1198"/>
      <c r="E35" s="1199"/>
      <c r="F35" s="274">
        <v>5.05</v>
      </c>
      <c r="G35" s="275">
        <v>2.59</v>
      </c>
      <c r="H35" s="275">
        <v>0.83</v>
      </c>
      <c r="I35" s="275">
        <v>2.06</v>
      </c>
      <c r="J35" s="276">
        <v>1.79</v>
      </c>
      <c r="K35" s="260"/>
      <c r="L35" s="260"/>
      <c r="M35" s="260"/>
      <c r="N35" s="260"/>
      <c r="O35" s="260"/>
      <c r="P35" s="260"/>
    </row>
    <row r="36" spans="1:16" ht="39" customHeight="1" x14ac:dyDescent="0.15">
      <c r="A36" s="260"/>
      <c r="B36" s="273"/>
      <c r="C36" s="1197" t="s">
        <v>489</v>
      </c>
      <c r="D36" s="1198"/>
      <c r="E36" s="1199"/>
      <c r="F36" s="274">
        <v>2.37</v>
      </c>
      <c r="G36" s="275">
        <v>1.1100000000000001</v>
      </c>
      <c r="H36" s="275">
        <v>1.21</v>
      </c>
      <c r="I36" s="275">
        <v>1.9</v>
      </c>
      <c r="J36" s="276">
        <v>1</v>
      </c>
      <c r="K36" s="260"/>
      <c r="L36" s="260"/>
      <c r="M36" s="260"/>
      <c r="N36" s="260"/>
      <c r="O36" s="260"/>
      <c r="P36" s="260"/>
    </row>
    <row r="37" spans="1:16" ht="39" customHeight="1" x14ac:dyDescent="0.15">
      <c r="A37" s="260"/>
      <c r="B37" s="273"/>
      <c r="C37" s="1197" t="s">
        <v>490</v>
      </c>
      <c r="D37" s="1198"/>
      <c r="E37" s="1199"/>
      <c r="F37" s="274">
        <v>0</v>
      </c>
      <c r="G37" s="275">
        <v>0.05</v>
      </c>
      <c r="H37" s="275">
        <v>0.17</v>
      </c>
      <c r="I37" s="275">
        <v>0.32</v>
      </c>
      <c r="J37" s="276">
        <v>0.22</v>
      </c>
      <c r="K37" s="260"/>
      <c r="L37" s="260"/>
      <c r="M37" s="260"/>
      <c r="N37" s="260"/>
      <c r="O37" s="260"/>
      <c r="P37" s="260"/>
    </row>
    <row r="38" spans="1:16" ht="39" customHeight="1" x14ac:dyDescent="0.15">
      <c r="A38" s="260"/>
      <c r="B38" s="273"/>
      <c r="C38" s="1197" t="s">
        <v>491</v>
      </c>
      <c r="D38" s="1198"/>
      <c r="E38" s="1199"/>
      <c r="F38" s="274">
        <v>0.13</v>
      </c>
      <c r="G38" s="275">
        <v>0.12</v>
      </c>
      <c r="H38" s="275">
        <v>0.15</v>
      </c>
      <c r="I38" s="275">
        <v>0.11</v>
      </c>
      <c r="J38" s="276">
        <v>0.12</v>
      </c>
      <c r="K38" s="260"/>
      <c r="L38" s="260"/>
      <c r="M38" s="260"/>
      <c r="N38" s="260"/>
      <c r="O38" s="260"/>
      <c r="P38" s="260"/>
    </row>
    <row r="39" spans="1:16" ht="39" customHeight="1" x14ac:dyDescent="0.15">
      <c r="A39" s="260"/>
      <c r="B39" s="273"/>
      <c r="C39" s="1197" t="s">
        <v>492</v>
      </c>
      <c r="D39" s="1198"/>
      <c r="E39" s="1199"/>
      <c r="F39" s="274">
        <v>0.02</v>
      </c>
      <c r="G39" s="275">
        <v>0</v>
      </c>
      <c r="H39" s="275">
        <v>0</v>
      </c>
      <c r="I39" s="275">
        <v>7.0000000000000007E-2</v>
      </c>
      <c r="J39" s="276">
        <v>0.05</v>
      </c>
      <c r="K39" s="260"/>
      <c r="L39" s="260"/>
      <c r="M39" s="260"/>
      <c r="N39" s="260"/>
      <c r="O39" s="260"/>
      <c r="P39" s="260"/>
    </row>
    <row r="40" spans="1:16" ht="39" customHeight="1" x14ac:dyDescent="0.15">
      <c r="A40" s="260"/>
      <c r="B40" s="273"/>
      <c r="C40" s="1197" t="s">
        <v>493</v>
      </c>
      <c r="D40" s="1198"/>
      <c r="E40" s="1199"/>
      <c r="F40" s="274" t="s">
        <v>494</v>
      </c>
      <c r="G40" s="275" t="s">
        <v>495</v>
      </c>
      <c r="H40" s="275" t="s">
        <v>496</v>
      </c>
      <c r="I40" s="275">
        <v>0.39</v>
      </c>
      <c r="J40" s="276">
        <v>0.05</v>
      </c>
      <c r="K40" s="260"/>
      <c r="L40" s="260"/>
      <c r="M40" s="260"/>
      <c r="N40" s="260"/>
      <c r="O40" s="260"/>
      <c r="P40" s="260"/>
    </row>
    <row r="41" spans="1:16" ht="39" customHeight="1" x14ac:dyDescent="0.15">
      <c r="A41" s="260"/>
      <c r="B41" s="273"/>
      <c r="C41" s="1197" t="s">
        <v>497</v>
      </c>
      <c r="D41" s="1198"/>
      <c r="E41" s="1199"/>
      <c r="F41" s="274">
        <v>0</v>
      </c>
      <c r="G41" s="275">
        <v>0</v>
      </c>
      <c r="H41" s="275">
        <v>0</v>
      </c>
      <c r="I41" s="275">
        <v>0</v>
      </c>
      <c r="J41" s="276">
        <v>0</v>
      </c>
      <c r="K41" s="260"/>
      <c r="L41" s="260"/>
      <c r="M41" s="260"/>
      <c r="N41" s="260"/>
      <c r="O41" s="260"/>
      <c r="P41" s="260"/>
    </row>
    <row r="42" spans="1:16" ht="39" customHeight="1" x14ac:dyDescent="0.15">
      <c r="A42" s="260"/>
      <c r="B42" s="277"/>
      <c r="C42" s="1197" t="s">
        <v>498</v>
      </c>
      <c r="D42" s="1198"/>
      <c r="E42" s="1199"/>
      <c r="F42" s="274" t="s">
        <v>439</v>
      </c>
      <c r="G42" s="275" t="s">
        <v>439</v>
      </c>
      <c r="H42" s="275" t="s">
        <v>439</v>
      </c>
      <c r="I42" s="275" t="s">
        <v>439</v>
      </c>
      <c r="J42" s="276" t="s">
        <v>439</v>
      </c>
      <c r="K42" s="260"/>
      <c r="L42" s="260"/>
      <c r="M42" s="260"/>
      <c r="N42" s="260"/>
      <c r="O42" s="260"/>
      <c r="P42" s="260"/>
    </row>
    <row r="43" spans="1:16" ht="39" customHeight="1" thickBot="1" x14ac:dyDescent="0.2">
      <c r="A43" s="260"/>
      <c r="B43" s="278"/>
      <c r="C43" s="1200" t="s">
        <v>499</v>
      </c>
      <c r="D43" s="1201"/>
      <c r="E43" s="1202"/>
      <c r="F43" s="279" t="s">
        <v>439</v>
      </c>
      <c r="G43" s="280" t="s">
        <v>439</v>
      </c>
      <c r="H43" s="280" t="s">
        <v>439</v>
      </c>
      <c r="I43" s="280" t="s">
        <v>439</v>
      </c>
      <c r="J43" s="281" t="s">
        <v>439</v>
      </c>
      <c r="K43" s="260"/>
      <c r="L43" s="260"/>
      <c r="M43" s="260"/>
      <c r="N43" s="260"/>
      <c r="O43" s="260"/>
      <c r="P43" s="260"/>
    </row>
    <row r="44" spans="1:16" ht="39" customHeight="1" x14ac:dyDescent="0.15">
      <c r="A44" s="260"/>
      <c r="B44" s="282" t="s">
        <v>500</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Gjg9b96WarXQZ7df9TwJQ6HE/zgGDWMSnXOnkyCOYMMxnJyigtRdtXZwqAt9bZ/8flr1VACgMg3JPWrF0IU0BQ==" saltValue="6vWGerreTXiDYI3aCFaQ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501</v>
      </c>
      <c r="P43" s="286"/>
      <c r="Q43" s="286"/>
      <c r="R43" s="286"/>
      <c r="S43" s="286"/>
      <c r="T43" s="286"/>
      <c r="U43" s="286"/>
    </row>
    <row r="44" spans="1:21" ht="30.75" customHeight="1" thickBot="1" x14ac:dyDescent="0.2">
      <c r="A44" s="286"/>
      <c r="B44" s="289" t="s">
        <v>502</v>
      </c>
      <c r="C44" s="290"/>
      <c r="D44" s="290"/>
      <c r="E44" s="291"/>
      <c r="F44" s="291"/>
      <c r="G44" s="291"/>
      <c r="H44" s="291"/>
      <c r="I44" s="291"/>
      <c r="J44" s="292" t="s">
        <v>479</v>
      </c>
      <c r="K44" s="293" t="s">
        <v>4</v>
      </c>
      <c r="L44" s="294" t="s">
        <v>5</v>
      </c>
      <c r="M44" s="294" t="s">
        <v>6</v>
      </c>
      <c r="N44" s="294" t="s">
        <v>7</v>
      </c>
      <c r="O44" s="295" t="s">
        <v>8</v>
      </c>
      <c r="P44" s="286"/>
      <c r="Q44" s="286"/>
      <c r="R44" s="286"/>
      <c r="S44" s="286"/>
      <c r="T44" s="286"/>
      <c r="U44" s="286"/>
    </row>
    <row r="45" spans="1:21" ht="30.75" customHeight="1" x14ac:dyDescent="0.15">
      <c r="A45" s="286"/>
      <c r="B45" s="1205" t="s">
        <v>503</v>
      </c>
      <c r="C45" s="1206"/>
      <c r="D45" s="296"/>
      <c r="E45" s="1211" t="s">
        <v>504</v>
      </c>
      <c r="F45" s="1211"/>
      <c r="G45" s="1211"/>
      <c r="H45" s="1211"/>
      <c r="I45" s="1211"/>
      <c r="J45" s="1212"/>
      <c r="K45" s="297">
        <v>1599</v>
      </c>
      <c r="L45" s="298">
        <v>1664</v>
      </c>
      <c r="M45" s="298">
        <v>1661</v>
      </c>
      <c r="N45" s="298">
        <v>1633</v>
      </c>
      <c r="O45" s="299">
        <v>1616</v>
      </c>
      <c r="P45" s="286"/>
      <c r="Q45" s="286"/>
      <c r="R45" s="286"/>
      <c r="S45" s="286"/>
      <c r="T45" s="286"/>
      <c r="U45" s="286"/>
    </row>
    <row r="46" spans="1:21" ht="30.75" customHeight="1" x14ac:dyDescent="0.15">
      <c r="A46" s="286"/>
      <c r="B46" s="1207"/>
      <c r="C46" s="1208"/>
      <c r="D46" s="300"/>
      <c r="E46" s="1213" t="s">
        <v>505</v>
      </c>
      <c r="F46" s="1213"/>
      <c r="G46" s="1213"/>
      <c r="H46" s="1213"/>
      <c r="I46" s="1213"/>
      <c r="J46" s="1214"/>
      <c r="K46" s="301" t="s">
        <v>439</v>
      </c>
      <c r="L46" s="302" t="s">
        <v>439</v>
      </c>
      <c r="M46" s="302" t="s">
        <v>439</v>
      </c>
      <c r="N46" s="302" t="s">
        <v>439</v>
      </c>
      <c r="O46" s="303" t="s">
        <v>439</v>
      </c>
      <c r="P46" s="286"/>
      <c r="Q46" s="286"/>
      <c r="R46" s="286"/>
      <c r="S46" s="286"/>
      <c r="T46" s="286"/>
      <c r="U46" s="286"/>
    </row>
    <row r="47" spans="1:21" ht="30.75" customHeight="1" x14ac:dyDescent="0.15">
      <c r="A47" s="286"/>
      <c r="B47" s="1207"/>
      <c r="C47" s="1208"/>
      <c r="D47" s="300"/>
      <c r="E47" s="1213" t="s">
        <v>506</v>
      </c>
      <c r="F47" s="1213"/>
      <c r="G47" s="1213"/>
      <c r="H47" s="1213"/>
      <c r="I47" s="1213"/>
      <c r="J47" s="1214"/>
      <c r="K47" s="301" t="s">
        <v>439</v>
      </c>
      <c r="L47" s="302" t="s">
        <v>439</v>
      </c>
      <c r="M47" s="302" t="s">
        <v>439</v>
      </c>
      <c r="N47" s="302" t="s">
        <v>439</v>
      </c>
      <c r="O47" s="303" t="s">
        <v>439</v>
      </c>
      <c r="P47" s="286"/>
      <c r="Q47" s="286"/>
      <c r="R47" s="286"/>
      <c r="S47" s="286"/>
      <c r="T47" s="286"/>
      <c r="U47" s="286"/>
    </row>
    <row r="48" spans="1:21" ht="30.75" customHeight="1" x14ac:dyDescent="0.15">
      <c r="A48" s="286"/>
      <c r="B48" s="1207"/>
      <c r="C48" s="1208"/>
      <c r="D48" s="300"/>
      <c r="E48" s="1213" t="s">
        <v>507</v>
      </c>
      <c r="F48" s="1213"/>
      <c r="G48" s="1213"/>
      <c r="H48" s="1213"/>
      <c r="I48" s="1213"/>
      <c r="J48" s="1214"/>
      <c r="K48" s="301">
        <v>23</v>
      </c>
      <c r="L48" s="302">
        <v>24</v>
      </c>
      <c r="M48" s="302">
        <v>29</v>
      </c>
      <c r="N48" s="302">
        <v>33</v>
      </c>
      <c r="O48" s="303">
        <v>25</v>
      </c>
      <c r="P48" s="286"/>
      <c r="Q48" s="286"/>
      <c r="R48" s="286"/>
      <c r="S48" s="286"/>
      <c r="T48" s="286"/>
      <c r="U48" s="286"/>
    </row>
    <row r="49" spans="1:21" ht="30.75" customHeight="1" x14ac:dyDescent="0.15">
      <c r="A49" s="286"/>
      <c r="B49" s="1207"/>
      <c r="C49" s="1208"/>
      <c r="D49" s="300"/>
      <c r="E49" s="1213" t="s">
        <v>508</v>
      </c>
      <c r="F49" s="1213"/>
      <c r="G49" s="1213"/>
      <c r="H49" s="1213"/>
      <c r="I49" s="1213"/>
      <c r="J49" s="1214"/>
      <c r="K49" s="301">
        <v>65</v>
      </c>
      <c r="L49" s="302">
        <v>71</v>
      </c>
      <c r="M49" s="302">
        <v>62</v>
      </c>
      <c r="N49" s="302">
        <v>42</v>
      </c>
      <c r="O49" s="303">
        <v>17</v>
      </c>
      <c r="P49" s="286"/>
      <c r="Q49" s="286"/>
      <c r="R49" s="286"/>
      <c r="S49" s="286"/>
      <c r="T49" s="286"/>
      <c r="U49" s="286"/>
    </row>
    <row r="50" spans="1:21" ht="30.75" customHeight="1" x14ac:dyDescent="0.15">
      <c r="A50" s="286"/>
      <c r="B50" s="1207"/>
      <c r="C50" s="1208"/>
      <c r="D50" s="300"/>
      <c r="E50" s="1213" t="s">
        <v>509</v>
      </c>
      <c r="F50" s="1213"/>
      <c r="G50" s="1213"/>
      <c r="H50" s="1213"/>
      <c r="I50" s="1213"/>
      <c r="J50" s="1214"/>
      <c r="K50" s="301" t="s">
        <v>439</v>
      </c>
      <c r="L50" s="302" t="s">
        <v>439</v>
      </c>
      <c r="M50" s="302" t="s">
        <v>439</v>
      </c>
      <c r="N50" s="302" t="s">
        <v>439</v>
      </c>
      <c r="O50" s="303" t="s">
        <v>439</v>
      </c>
      <c r="P50" s="286"/>
      <c r="Q50" s="286"/>
      <c r="R50" s="286"/>
      <c r="S50" s="286"/>
      <c r="T50" s="286"/>
      <c r="U50" s="286"/>
    </row>
    <row r="51" spans="1:21" ht="30.75" customHeight="1" x14ac:dyDescent="0.15">
      <c r="A51" s="286"/>
      <c r="B51" s="1209"/>
      <c r="C51" s="1210"/>
      <c r="D51" s="304"/>
      <c r="E51" s="1213" t="s">
        <v>510</v>
      </c>
      <c r="F51" s="1213"/>
      <c r="G51" s="1213"/>
      <c r="H51" s="1213"/>
      <c r="I51" s="1213"/>
      <c r="J51" s="1214"/>
      <c r="K51" s="301">
        <v>0</v>
      </c>
      <c r="L51" s="302">
        <v>0</v>
      </c>
      <c r="M51" s="302">
        <v>1</v>
      </c>
      <c r="N51" s="302">
        <v>0</v>
      </c>
      <c r="O51" s="303">
        <v>0</v>
      </c>
      <c r="P51" s="286"/>
      <c r="Q51" s="286"/>
      <c r="R51" s="286"/>
      <c r="S51" s="286"/>
      <c r="T51" s="286"/>
      <c r="U51" s="286"/>
    </row>
    <row r="52" spans="1:21" ht="30.75" customHeight="1" x14ac:dyDescent="0.15">
      <c r="A52" s="286"/>
      <c r="B52" s="1215" t="s">
        <v>511</v>
      </c>
      <c r="C52" s="1216"/>
      <c r="D52" s="304"/>
      <c r="E52" s="1213" t="s">
        <v>512</v>
      </c>
      <c r="F52" s="1213"/>
      <c r="G52" s="1213"/>
      <c r="H52" s="1213"/>
      <c r="I52" s="1213"/>
      <c r="J52" s="1214"/>
      <c r="K52" s="301">
        <v>981</v>
      </c>
      <c r="L52" s="302">
        <v>979</v>
      </c>
      <c r="M52" s="302">
        <v>845</v>
      </c>
      <c r="N52" s="302">
        <v>886</v>
      </c>
      <c r="O52" s="303">
        <v>879</v>
      </c>
      <c r="P52" s="286"/>
      <c r="Q52" s="286"/>
      <c r="R52" s="286"/>
      <c r="S52" s="286"/>
      <c r="T52" s="286"/>
      <c r="U52" s="286"/>
    </row>
    <row r="53" spans="1:21" ht="30.75" customHeight="1" thickBot="1" x14ac:dyDescent="0.2">
      <c r="A53" s="286"/>
      <c r="B53" s="1217" t="s">
        <v>513</v>
      </c>
      <c r="C53" s="1218"/>
      <c r="D53" s="305"/>
      <c r="E53" s="1219" t="s">
        <v>514</v>
      </c>
      <c r="F53" s="1219"/>
      <c r="G53" s="1219"/>
      <c r="H53" s="1219"/>
      <c r="I53" s="1219"/>
      <c r="J53" s="1220"/>
      <c r="K53" s="306">
        <v>706</v>
      </c>
      <c r="L53" s="307">
        <v>780</v>
      </c>
      <c r="M53" s="307">
        <v>908</v>
      </c>
      <c r="N53" s="307">
        <v>822</v>
      </c>
      <c r="O53" s="308">
        <v>779</v>
      </c>
      <c r="P53" s="286"/>
      <c r="Q53" s="286"/>
      <c r="R53" s="286"/>
      <c r="S53" s="286"/>
      <c r="T53" s="286"/>
      <c r="U53" s="286"/>
    </row>
    <row r="54" spans="1:21" ht="24" customHeight="1" x14ac:dyDescent="0.15">
      <c r="A54" s="286"/>
      <c r="B54" s="309" t="s">
        <v>515</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516</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
      <c r="A56" s="286"/>
      <c r="B56" s="313"/>
      <c r="C56" s="314"/>
      <c r="D56" s="314"/>
      <c r="E56" s="315"/>
      <c r="F56" s="315"/>
      <c r="G56" s="315"/>
      <c r="H56" s="315"/>
      <c r="I56" s="315"/>
      <c r="J56" s="316" t="s">
        <v>479</v>
      </c>
      <c r="K56" s="317" t="s">
        <v>517</v>
      </c>
      <c r="L56" s="318" t="s">
        <v>518</v>
      </c>
      <c r="M56" s="318" t="s">
        <v>519</v>
      </c>
      <c r="N56" s="318" t="s">
        <v>520</v>
      </c>
      <c r="O56" s="319" t="s">
        <v>521</v>
      </c>
      <c r="P56" s="286"/>
      <c r="Q56" s="286"/>
      <c r="R56" s="286"/>
      <c r="S56" s="286"/>
      <c r="T56" s="286"/>
      <c r="U56" s="286"/>
    </row>
    <row r="57" spans="1:21" ht="31.5" customHeight="1" x14ac:dyDescent="0.15">
      <c r="B57" s="1221" t="s">
        <v>522</v>
      </c>
      <c r="C57" s="1222"/>
      <c r="D57" s="1225" t="s">
        <v>523</v>
      </c>
      <c r="E57" s="1226"/>
      <c r="F57" s="1226"/>
      <c r="G57" s="1226"/>
      <c r="H57" s="1226"/>
      <c r="I57" s="1226"/>
      <c r="J57" s="1227"/>
      <c r="K57" s="320" t="s">
        <v>315</v>
      </c>
      <c r="L57" s="321" t="s">
        <v>315</v>
      </c>
      <c r="M57" s="321" t="s">
        <v>315</v>
      </c>
      <c r="N57" s="321" t="s">
        <v>315</v>
      </c>
      <c r="O57" s="322" t="s">
        <v>315</v>
      </c>
    </row>
    <row r="58" spans="1:21" ht="31.5" customHeight="1" thickBot="1" x14ac:dyDescent="0.2">
      <c r="B58" s="1223"/>
      <c r="C58" s="1224"/>
      <c r="D58" s="1228" t="s">
        <v>524</v>
      </c>
      <c r="E58" s="1229"/>
      <c r="F58" s="1229"/>
      <c r="G58" s="1229"/>
      <c r="H58" s="1229"/>
      <c r="I58" s="1229"/>
      <c r="J58" s="1230"/>
      <c r="K58" s="323" t="s">
        <v>315</v>
      </c>
      <c r="L58" s="324" t="s">
        <v>315</v>
      </c>
      <c r="M58" s="324" t="s">
        <v>315</v>
      </c>
      <c r="N58" s="324" t="s">
        <v>315</v>
      </c>
      <c r="O58" s="325" t="s">
        <v>315</v>
      </c>
    </row>
    <row r="59" spans="1:21" ht="24" customHeight="1" x14ac:dyDescent="0.15">
      <c r="B59" s="326"/>
      <c r="C59" s="326"/>
      <c r="D59" s="327" t="s">
        <v>525</v>
      </c>
      <c r="E59" s="328"/>
      <c r="F59" s="328"/>
      <c r="G59" s="328"/>
      <c r="H59" s="328"/>
      <c r="I59" s="328"/>
      <c r="J59" s="328"/>
      <c r="K59" s="328"/>
      <c r="L59" s="328"/>
      <c r="M59" s="328"/>
      <c r="N59" s="328"/>
      <c r="O59" s="328"/>
    </row>
    <row r="60" spans="1:21" ht="24" customHeight="1" x14ac:dyDescent="0.15">
      <c r="B60" s="329"/>
      <c r="C60" s="329"/>
      <c r="D60" s="327" t="s">
        <v>526</v>
      </c>
      <c r="E60" s="328"/>
      <c r="F60" s="328"/>
      <c r="G60" s="328"/>
      <c r="H60" s="328"/>
      <c r="I60" s="328"/>
      <c r="J60" s="328"/>
      <c r="K60" s="328"/>
      <c r="L60" s="328"/>
      <c r="M60" s="328"/>
      <c r="N60" s="328"/>
      <c r="O60" s="328"/>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BIeMD6Czs0KY8YffXl1q5vjMICTq8jFQAdGwRd0MAJQIQXe6Nt9RfGWjDGBQPg6n6norle/yIyyDhBztMf/MKw==" saltValue="gqQvMdroApK+gf7qhkY/9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1" t="s">
        <v>501</v>
      </c>
    </row>
    <row r="40" spans="2:13" ht="27.75" customHeight="1" thickBot="1" x14ac:dyDescent="0.2">
      <c r="B40" s="332" t="s">
        <v>502</v>
      </c>
      <c r="C40" s="333"/>
      <c r="D40" s="333"/>
      <c r="E40" s="334"/>
      <c r="F40" s="334"/>
      <c r="G40" s="334"/>
      <c r="H40" s="335" t="s">
        <v>479</v>
      </c>
      <c r="I40" s="336" t="s">
        <v>4</v>
      </c>
      <c r="J40" s="337" t="s">
        <v>5</v>
      </c>
      <c r="K40" s="337" t="s">
        <v>6</v>
      </c>
      <c r="L40" s="337" t="s">
        <v>7</v>
      </c>
      <c r="M40" s="338" t="s">
        <v>8</v>
      </c>
    </row>
    <row r="41" spans="2:13" ht="27.75" customHeight="1" x14ac:dyDescent="0.15">
      <c r="B41" s="1231" t="s">
        <v>527</v>
      </c>
      <c r="C41" s="1232"/>
      <c r="D41" s="339"/>
      <c r="E41" s="1237" t="s">
        <v>528</v>
      </c>
      <c r="F41" s="1237"/>
      <c r="G41" s="1237"/>
      <c r="H41" s="1238"/>
      <c r="I41" s="340">
        <v>15045</v>
      </c>
      <c r="J41" s="341">
        <v>15033</v>
      </c>
      <c r="K41" s="341">
        <v>15636</v>
      </c>
      <c r="L41" s="341">
        <v>16021</v>
      </c>
      <c r="M41" s="342">
        <v>15909</v>
      </c>
    </row>
    <row r="42" spans="2:13" ht="27.75" customHeight="1" x14ac:dyDescent="0.15">
      <c r="B42" s="1233"/>
      <c r="C42" s="1234"/>
      <c r="D42" s="343"/>
      <c r="E42" s="1239" t="s">
        <v>529</v>
      </c>
      <c r="F42" s="1239"/>
      <c r="G42" s="1239"/>
      <c r="H42" s="1240"/>
      <c r="I42" s="344" t="s">
        <v>439</v>
      </c>
      <c r="J42" s="345" t="s">
        <v>439</v>
      </c>
      <c r="K42" s="345" t="s">
        <v>439</v>
      </c>
      <c r="L42" s="345" t="s">
        <v>439</v>
      </c>
      <c r="M42" s="346" t="s">
        <v>439</v>
      </c>
    </row>
    <row r="43" spans="2:13" ht="27.75" customHeight="1" x14ac:dyDescent="0.15">
      <c r="B43" s="1233"/>
      <c r="C43" s="1234"/>
      <c r="D43" s="343"/>
      <c r="E43" s="1239" t="s">
        <v>530</v>
      </c>
      <c r="F43" s="1239"/>
      <c r="G43" s="1239"/>
      <c r="H43" s="1240"/>
      <c r="I43" s="344">
        <v>211</v>
      </c>
      <c r="J43" s="345">
        <v>221</v>
      </c>
      <c r="K43" s="345">
        <v>281</v>
      </c>
      <c r="L43" s="345">
        <v>396</v>
      </c>
      <c r="M43" s="346">
        <v>450</v>
      </c>
    </row>
    <row r="44" spans="2:13" ht="27.75" customHeight="1" x14ac:dyDescent="0.15">
      <c r="B44" s="1233"/>
      <c r="C44" s="1234"/>
      <c r="D44" s="343"/>
      <c r="E44" s="1239" t="s">
        <v>531</v>
      </c>
      <c r="F44" s="1239"/>
      <c r="G44" s="1239"/>
      <c r="H44" s="1240"/>
      <c r="I44" s="344">
        <v>247</v>
      </c>
      <c r="J44" s="345">
        <v>182</v>
      </c>
      <c r="K44" s="345">
        <v>109</v>
      </c>
      <c r="L44" s="345">
        <v>76</v>
      </c>
      <c r="M44" s="346">
        <v>68</v>
      </c>
    </row>
    <row r="45" spans="2:13" ht="27.75" customHeight="1" x14ac:dyDescent="0.15">
      <c r="B45" s="1233"/>
      <c r="C45" s="1234"/>
      <c r="D45" s="343"/>
      <c r="E45" s="1239" t="s">
        <v>532</v>
      </c>
      <c r="F45" s="1239"/>
      <c r="G45" s="1239"/>
      <c r="H45" s="1240"/>
      <c r="I45" s="344">
        <v>1727</v>
      </c>
      <c r="J45" s="345">
        <v>1602</v>
      </c>
      <c r="K45" s="345">
        <v>1504</v>
      </c>
      <c r="L45" s="345">
        <v>1364</v>
      </c>
      <c r="M45" s="346">
        <v>1689</v>
      </c>
    </row>
    <row r="46" spans="2:13" ht="27.75" customHeight="1" x14ac:dyDescent="0.15">
      <c r="B46" s="1233"/>
      <c r="C46" s="1234"/>
      <c r="D46" s="347"/>
      <c r="E46" s="1239" t="s">
        <v>533</v>
      </c>
      <c r="F46" s="1239"/>
      <c r="G46" s="1239"/>
      <c r="H46" s="1240"/>
      <c r="I46" s="344" t="s">
        <v>439</v>
      </c>
      <c r="J46" s="345" t="s">
        <v>439</v>
      </c>
      <c r="K46" s="345" t="s">
        <v>439</v>
      </c>
      <c r="L46" s="345" t="s">
        <v>439</v>
      </c>
      <c r="M46" s="346" t="s">
        <v>439</v>
      </c>
    </row>
    <row r="47" spans="2:13" ht="27.75" customHeight="1" x14ac:dyDescent="0.15">
      <c r="B47" s="1233"/>
      <c r="C47" s="1234"/>
      <c r="D47" s="348"/>
      <c r="E47" s="1241" t="s">
        <v>534</v>
      </c>
      <c r="F47" s="1242"/>
      <c r="G47" s="1242"/>
      <c r="H47" s="1243"/>
      <c r="I47" s="344" t="s">
        <v>439</v>
      </c>
      <c r="J47" s="345" t="s">
        <v>439</v>
      </c>
      <c r="K47" s="345" t="s">
        <v>439</v>
      </c>
      <c r="L47" s="345" t="s">
        <v>439</v>
      </c>
      <c r="M47" s="346" t="s">
        <v>439</v>
      </c>
    </row>
    <row r="48" spans="2:13" ht="27.75" customHeight="1" x14ac:dyDescent="0.15">
      <c r="B48" s="1233"/>
      <c r="C48" s="1234"/>
      <c r="D48" s="343"/>
      <c r="E48" s="1239" t="s">
        <v>535</v>
      </c>
      <c r="F48" s="1239"/>
      <c r="G48" s="1239"/>
      <c r="H48" s="1240"/>
      <c r="I48" s="344" t="s">
        <v>439</v>
      </c>
      <c r="J48" s="345" t="s">
        <v>439</v>
      </c>
      <c r="K48" s="345" t="s">
        <v>439</v>
      </c>
      <c r="L48" s="345" t="s">
        <v>439</v>
      </c>
      <c r="M48" s="346" t="s">
        <v>439</v>
      </c>
    </row>
    <row r="49" spans="2:13" ht="27.75" customHeight="1" x14ac:dyDescent="0.15">
      <c r="B49" s="1235"/>
      <c r="C49" s="1236"/>
      <c r="D49" s="343"/>
      <c r="E49" s="1239" t="s">
        <v>536</v>
      </c>
      <c r="F49" s="1239"/>
      <c r="G49" s="1239"/>
      <c r="H49" s="1240"/>
      <c r="I49" s="344" t="s">
        <v>439</v>
      </c>
      <c r="J49" s="345" t="s">
        <v>439</v>
      </c>
      <c r="K49" s="345" t="s">
        <v>439</v>
      </c>
      <c r="L49" s="345" t="s">
        <v>439</v>
      </c>
      <c r="M49" s="346" t="s">
        <v>439</v>
      </c>
    </row>
    <row r="50" spans="2:13" ht="27.75" customHeight="1" x14ac:dyDescent="0.15">
      <c r="B50" s="1244" t="s">
        <v>537</v>
      </c>
      <c r="C50" s="1245"/>
      <c r="D50" s="349"/>
      <c r="E50" s="1239" t="s">
        <v>538</v>
      </c>
      <c r="F50" s="1239"/>
      <c r="G50" s="1239"/>
      <c r="H50" s="1240"/>
      <c r="I50" s="344">
        <v>1879</v>
      </c>
      <c r="J50" s="345">
        <v>2192</v>
      </c>
      <c r="K50" s="345">
        <v>2298</v>
      </c>
      <c r="L50" s="345">
        <v>2087</v>
      </c>
      <c r="M50" s="346">
        <v>2052</v>
      </c>
    </row>
    <row r="51" spans="2:13" ht="27.75" customHeight="1" x14ac:dyDescent="0.15">
      <c r="B51" s="1233"/>
      <c r="C51" s="1234"/>
      <c r="D51" s="343"/>
      <c r="E51" s="1239" t="s">
        <v>539</v>
      </c>
      <c r="F51" s="1239"/>
      <c r="G51" s="1239"/>
      <c r="H51" s="1240"/>
      <c r="I51" s="344">
        <v>330</v>
      </c>
      <c r="J51" s="345">
        <v>274</v>
      </c>
      <c r="K51" s="345">
        <v>223</v>
      </c>
      <c r="L51" s="345">
        <v>181</v>
      </c>
      <c r="M51" s="346">
        <v>148</v>
      </c>
    </row>
    <row r="52" spans="2:13" ht="27.75" customHeight="1" x14ac:dyDescent="0.15">
      <c r="B52" s="1235"/>
      <c r="C52" s="1236"/>
      <c r="D52" s="343"/>
      <c r="E52" s="1239" t="s">
        <v>540</v>
      </c>
      <c r="F52" s="1239"/>
      <c r="G52" s="1239"/>
      <c r="H52" s="1240"/>
      <c r="I52" s="344">
        <v>8217</v>
      </c>
      <c r="J52" s="345">
        <v>8599</v>
      </c>
      <c r="K52" s="345">
        <v>8425</v>
      </c>
      <c r="L52" s="345">
        <v>9024</v>
      </c>
      <c r="M52" s="346">
        <v>10079</v>
      </c>
    </row>
    <row r="53" spans="2:13" ht="27.75" customHeight="1" thickBot="1" x14ac:dyDescent="0.2">
      <c r="B53" s="1246" t="s">
        <v>513</v>
      </c>
      <c r="C53" s="1247"/>
      <c r="D53" s="350"/>
      <c r="E53" s="1248" t="s">
        <v>541</v>
      </c>
      <c r="F53" s="1248"/>
      <c r="G53" s="1248"/>
      <c r="H53" s="1249"/>
      <c r="I53" s="351">
        <v>6803</v>
      </c>
      <c r="J53" s="352">
        <v>5973</v>
      </c>
      <c r="K53" s="352">
        <v>6583</v>
      </c>
      <c r="L53" s="352">
        <v>6565</v>
      </c>
      <c r="M53" s="353">
        <v>5836</v>
      </c>
    </row>
    <row r="54" spans="2:13" ht="27.75" customHeight="1" x14ac:dyDescent="0.15">
      <c r="B54" s="354" t="s">
        <v>542</v>
      </c>
      <c r="C54" s="355"/>
      <c r="D54" s="355"/>
      <c r="E54" s="356"/>
      <c r="F54" s="356"/>
      <c r="G54" s="356"/>
      <c r="H54" s="356"/>
      <c r="I54" s="357"/>
      <c r="J54" s="357"/>
      <c r="K54" s="357"/>
      <c r="L54" s="357"/>
      <c r="M54" s="3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oYmlbZPqnya6dwvXAaw1sXbIc9xFiO8CpMx6R+0nIfjEfNpzP7LerU/Yft4RZXIiSld6FRBxm09cjynVN+2tg==" saltValue="vC0DuIRSS6+qLLJk2My+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5" zoomScaleNormal="85"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8" t="s">
        <v>543</v>
      </c>
    </row>
    <row r="54" spans="2:8" ht="29.25" customHeight="1" thickBot="1" x14ac:dyDescent="0.25">
      <c r="B54" s="359" t="s">
        <v>24</v>
      </c>
      <c r="C54" s="360"/>
      <c r="D54" s="360"/>
      <c r="E54" s="361" t="s">
        <v>479</v>
      </c>
      <c r="F54" s="362" t="s">
        <v>6</v>
      </c>
      <c r="G54" s="362" t="s">
        <v>7</v>
      </c>
      <c r="H54" s="363" t="s">
        <v>8</v>
      </c>
    </row>
    <row r="55" spans="2:8" ht="52.5" customHeight="1" x14ac:dyDescent="0.15">
      <c r="B55" s="364"/>
      <c r="C55" s="1258" t="s">
        <v>116</v>
      </c>
      <c r="D55" s="1258"/>
      <c r="E55" s="1259"/>
      <c r="F55" s="365">
        <v>1266</v>
      </c>
      <c r="G55" s="365">
        <v>1017</v>
      </c>
      <c r="H55" s="366">
        <v>921</v>
      </c>
    </row>
    <row r="56" spans="2:8" ht="52.5" customHeight="1" x14ac:dyDescent="0.15">
      <c r="B56" s="367"/>
      <c r="C56" s="1260" t="s">
        <v>544</v>
      </c>
      <c r="D56" s="1260"/>
      <c r="E56" s="1261"/>
      <c r="F56" s="368">
        <v>100</v>
      </c>
      <c r="G56" s="368">
        <v>100</v>
      </c>
      <c r="H56" s="369">
        <v>100</v>
      </c>
    </row>
    <row r="57" spans="2:8" ht="53.25" customHeight="1" x14ac:dyDescent="0.15">
      <c r="B57" s="367"/>
      <c r="C57" s="1262" t="s">
        <v>121</v>
      </c>
      <c r="D57" s="1262"/>
      <c r="E57" s="1263"/>
      <c r="F57" s="370">
        <v>794</v>
      </c>
      <c r="G57" s="370">
        <v>639</v>
      </c>
      <c r="H57" s="371">
        <v>625</v>
      </c>
    </row>
    <row r="58" spans="2:8" ht="45.75" customHeight="1" x14ac:dyDescent="0.15">
      <c r="B58" s="372"/>
      <c r="C58" s="1250" t="s">
        <v>545</v>
      </c>
      <c r="D58" s="1251"/>
      <c r="E58" s="1252"/>
      <c r="F58" s="373">
        <v>276</v>
      </c>
      <c r="G58" s="373">
        <v>276</v>
      </c>
      <c r="H58" s="374">
        <v>276</v>
      </c>
    </row>
    <row r="59" spans="2:8" ht="45.75" customHeight="1" x14ac:dyDescent="0.15">
      <c r="B59" s="372"/>
      <c r="C59" s="1250" t="s">
        <v>546</v>
      </c>
      <c r="D59" s="1251"/>
      <c r="E59" s="1252"/>
      <c r="F59" s="373">
        <v>138</v>
      </c>
      <c r="G59" s="373">
        <v>138</v>
      </c>
      <c r="H59" s="374">
        <v>138</v>
      </c>
    </row>
    <row r="60" spans="2:8" ht="45.75" customHeight="1" x14ac:dyDescent="0.15">
      <c r="B60" s="372"/>
      <c r="C60" s="1250" t="s">
        <v>547</v>
      </c>
      <c r="D60" s="1251"/>
      <c r="E60" s="1252"/>
      <c r="F60" s="373">
        <v>49</v>
      </c>
      <c r="G60" s="373">
        <v>69</v>
      </c>
      <c r="H60" s="374">
        <v>122</v>
      </c>
    </row>
    <row r="61" spans="2:8" ht="45.75" customHeight="1" x14ac:dyDescent="0.15">
      <c r="B61" s="372"/>
      <c r="C61" s="1250" t="s">
        <v>548</v>
      </c>
      <c r="D61" s="1251"/>
      <c r="E61" s="1252"/>
      <c r="F61" s="373">
        <v>100</v>
      </c>
      <c r="G61" s="373">
        <v>50</v>
      </c>
      <c r="H61" s="374">
        <v>50</v>
      </c>
    </row>
    <row r="62" spans="2:8" ht="45.75" customHeight="1" thickBot="1" x14ac:dyDescent="0.2">
      <c r="B62" s="375"/>
      <c r="C62" s="1253" t="s">
        <v>549</v>
      </c>
      <c r="D62" s="1254"/>
      <c r="E62" s="1255"/>
      <c r="F62" s="376">
        <v>217</v>
      </c>
      <c r="G62" s="376">
        <v>92</v>
      </c>
      <c r="H62" s="377">
        <v>25</v>
      </c>
    </row>
    <row r="63" spans="2:8" ht="52.5" customHeight="1" thickBot="1" x14ac:dyDescent="0.2">
      <c r="B63" s="378"/>
      <c r="C63" s="1256" t="s">
        <v>550</v>
      </c>
      <c r="D63" s="1256"/>
      <c r="E63" s="1257"/>
      <c r="F63" s="379">
        <v>2160</v>
      </c>
      <c r="G63" s="379">
        <v>1756</v>
      </c>
      <c r="H63" s="380">
        <v>1646</v>
      </c>
    </row>
    <row r="64" spans="2:8" ht="15" customHeight="1" x14ac:dyDescent="0.15"/>
    <row r="65" ht="0" hidden="1" customHeight="1" x14ac:dyDescent="0.15"/>
    <row r="66" ht="0" hidden="1" customHeight="1" x14ac:dyDescent="0.15"/>
  </sheetData>
  <sheetProtection algorithmName="SHA-512" hashValue="3qbK/RyaB5ZqhAQFyVXRtDDPFnYcu9LRpt/in4UqzmHo/E0FL8fHnWITDZiHSbNFsRA2GOJ9nSYrcY1d4Yun4w==" saltValue="ottp6RZEmn3zGWDeh7F+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2" t="s">
        <v>552</v>
      </c>
      <c r="AO43" s="1273"/>
      <c r="AP43" s="1273"/>
      <c r="AQ43" s="1273"/>
      <c r="AR43" s="1273"/>
      <c r="AS43" s="1273"/>
      <c r="AT43" s="1273"/>
      <c r="AU43" s="1273"/>
      <c r="AV43" s="1273"/>
      <c r="AW43" s="1273"/>
      <c r="AX43" s="1273"/>
      <c r="AY43" s="1273"/>
      <c r="AZ43" s="1273"/>
      <c r="BA43" s="1273"/>
      <c r="BB43" s="1273"/>
      <c r="BC43" s="1273"/>
      <c r="BD43" s="1273"/>
      <c r="BE43" s="1273"/>
      <c r="BF43" s="1273"/>
      <c r="BG43" s="1273"/>
      <c r="BH43" s="1273"/>
      <c r="BI43" s="1273"/>
      <c r="BJ43" s="1273"/>
      <c r="BK43" s="1273"/>
      <c r="BL43" s="1273"/>
      <c r="BM43" s="1273"/>
      <c r="BN43" s="1273"/>
      <c r="BO43" s="1273"/>
      <c r="BP43" s="1273"/>
      <c r="BQ43" s="1273"/>
      <c r="BR43" s="1273"/>
      <c r="BS43" s="1273"/>
      <c r="BT43" s="1273"/>
      <c r="BU43" s="1273"/>
      <c r="BV43" s="1273"/>
      <c r="BW43" s="1273"/>
      <c r="BX43" s="1273"/>
      <c r="BY43" s="1273"/>
      <c r="BZ43" s="1273"/>
      <c r="CA43" s="1273"/>
      <c r="CB43" s="1273"/>
      <c r="CC43" s="1273"/>
      <c r="CD43" s="1273"/>
      <c r="CE43" s="1273"/>
      <c r="CF43" s="1273"/>
      <c r="CG43" s="1273"/>
      <c r="CH43" s="1273"/>
      <c r="CI43" s="1273"/>
      <c r="CJ43" s="1273"/>
      <c r="CK43" s="1273"/>
      <c r="CL43" s="1273"/>
      <c r="CM43" s="1273"/>
      <c r="CN43" s="1273"/>
      <c r="CO43" s="1273"/>
      <c r="CP43" s="1273"/>
      <c r="CQ43" s="1273"/>
      <c r="CR43" s="1273"/>
      <c r="CS43" s="1273"/>
      <c r="CT43" s="1273"/>
      <c r="CU43" s="1273"/>
      <c r="CV43" s="1273"/>
      <c r="CW43" s="1273"/>
      <c r="CX43" s="1273"/>
      <c r="CY43" s="1273"/>
      <c r="CZ43" s="1273"/>
      <c r="DA43" s="1273"/>
      <c r="DB43" s="1273"/>
      <c r="DC43" s="1274"/>
    </row>
    <row r="44" spans="2:109" x14ac:dyDescent="0.15">
      <c r="B44" s="12"/>
      <c r="AN44" s="1275"/>
      <c r="AO44" s="1276"/>
      <c r="AP44" s="1276"/>
      <c r="AQ44" s="1276"/>
      <c r="AR44" s="1276"/>
      <c r="AS44" s="1276"/>
      <c r="AT44" s="1276"/>
      <c r="AU44" s="1276"/>
      <c r="AV44" s="1276"/>
      <c r="AW44" s="1276"/>
      <c r="AX44" s="1276"/>
      <c r="AY44" s="1276"/>
      <c r="AZ44" s="1276"/>
      <c r="BA44" s="1276"/>
      <c r="BB44" s="1276"/>
      <c r="BC44" s="1276"/>
      <c r="BD44" s="1276"/>
      <c r="BE44" s="1276"/>
      <c r="BF44" s="1276"/>
      <c r="BG44" s="1276"/>
      <c r="BH44" s="1276"/>
      <c r="BI44" s="1276"/>
      <c r="BJ44" s="1276"/>
      <c r="BK44" s="1276"/>
      <c r="BL44" s="1276"/>
      <c r="BM44" s="1276"/>
      <c r="BN44" s="1276"/>
      <c r="BO44" s="1276"/>
      <c r="BP44" s="1276"/>
      <c r="BQ44" s="1276"/>
      <c r="BR44" s="1276"/>
      <c r="BS44" s="1276"/>
      <c r="BT44" s="1276"/>
      <c r="BU44" s="1276"/>
      <c r="BV44" s="1276"/>
      <c r="BW44" s="1276"/>
      <c r="BX44" s="1276"/>
      <c r="BY44" s="1276"/>
      <c r="BZ44" s="1276"/>
      <c r="CA44" s="1276"/>
      <c r="CB44" s="1276"/>
      <c r="CC44" s="1276"/>
      <c r="CD44" s="1276"/>
      <c r="CE44" s="1276"/>
      <c r="CF44" s="1276"/>
      <c r="CG44" s="1276"/>
      <c r="CH44" s="1276"/>
      <c r="CI44" s="1276"/>
      <c r="CJ44" s="1276"/>
      <c r="CK44" s="1276"/>
      <c r="CL44" s="1276"/>
      <c r="CM44" s="1276"/>
      <c r="CN44" s="1276"/>
      <c r="CO44" s="1276"/>
      <c r="CP44" s="1276"/>
      <c r="CQ44" s="1276"/>
      <c r="CR44" s="1276"/>
      <c r="CS44" s="1276"/>
      <c r="CT44" s="1276"/>
      <c r="CU44" s="1276"/>
      <c r="CV44" s="1276"/>
      <c r="CW44" s="1276"/>
      <c r="CX44" s="1276"/>
      <c r="CY44" s="1276"/>
      <c r="CZ44" s="1276"/>
      <c r="DA44" s="1276"/>
      <c r="DB44" s="1276"/>
      <c r="DC44" s="1277"/>
    </row>
    <row r="45" spans="2:109" x14ac:dyDescent="0.15">
      <c r="B45" s="12"/>
      <c r="AN45" s="1275"/>
      <c r="AO45" s="1276"/>
      <c r="AP45" s="1276"/>
      <c r="AQ45" s="1276"/>
      <c r="AR45" s="1276"/>
      <c r="AS45" s="1276"/>
      <c r="AT45" s="1276"/>
      <c r="AU45" s="1276"/>
      <c r="AV45" s="1276"/>
      <c r="AW45" s="1276"/>
      <c r="AX45" s="1276"/>
      <c r="AY45" s="1276"/>
      <c r="AZ45" s="1276"/>
      <c r="BA45" s="1276"/>
      <c r="BB45" s="1276"/>
      <c r="BC45" s="1276"/>
      <c r="BD45" s="1276"/>
      <c r="BE45" s="1276"/>
      <c r="BF45" s="1276"/>
      <c r="BG45" s="1276"/>
      <c r="BH45" s="1276"/>
      <c r="BI45" s="1276"/>
      <c r="BJ45" s="1276"/>
      <c r="BK45" s="1276"/>
      <c r="BL45" s="1276"/>
      <c r="BM45" s="1276"/>
      <c r="BN45" s="1276"/>
      <c r="BO45" s="1276"/>
      <c r="BP45" s="1276"/>
      <c r="BQ45" s="1276"/>
      <c r="BR45" s="1276"/>
      <c r="BS45" s="1276"/>
      <c r="BT45" s="1276"/>
      <c r="BU45" s="1276"/>
      <c r="BV45" s="1276"/>
      <c r="BW45" s="1276"/>
      <c r="BX45" s="1276"/>
      <c r="BY45" s="1276"/>
      <c r="BZ45" s="1276"/>
      <c r="CA45" s="1276"/>
      <c r="CB45" s="1276"/>
      <c r="CC45" s="1276"/>
      <c r="CD45" s="1276"/>
      <c r="CE45" s="1276"/>
      <c r="CF45" s="1276"/>
      <c r="CG45" s="1276"/>
      <c r="CH45" s="1276"/>
      <c r="CI45" s="1276"/>
      <c r="CJ45" s="1276"/>
      <c r="CK45" s="1276"/>
      <c r="CL45" s="1276"/>
      <c r="CM45" s="1276"/>
      <c r="CN45" s="1276"/>
      <c r="CO45" s="1276"/>
      <c r="CP45" s="1276"/>
      <c r="CQ45" s="1276"/>
      <c r="CR45" s="1276"/>
      <c r="CS45" s="1276"/>
      <c r="CT45" s="1276"/>
      <c r="CU45" s="1276"/>
      <c r="CV45" s="1276"/>
      <c r="CW45" s="1276"/>
      <c r="CX45" s="1276"/>
      <c r="CY45" s="1276"/>
      <c r="CZ45" s="1276"/>
      <c r="DA45" s="1276"/>
      <c r="DB45" s="1276"/>
      <c r="DC45" s="1277"/>
    </row>
    <row r="46" spans="2:109" x14ac:dyDescent="0.15">
      <c r="B46" s="12"/>
      <c r="AN46" s="1275"/>
      <c r="AO46" s="1276"/>
      <c r="AP46" s="1276"/>
      <c r="AQ46" s="1276"/>
      <c r="AR46" s="1276"/>
      <c r="AS46" s="1276"/>
      <c r="AT46" s="1276"/>
      <c r="AU46" s="1276"/>
      <c r="AV46" s="1276"/>
      <c r="AW46" s="1276"/>
      <c r="AX46" s="1276"/>
      <c r="AY46" s="1276"/>
      <c r="AZ46" s="1276"/>
      <c r="BA46" s="1276"/>
      <c r="BB46" s="1276"/>
      <c r="BC46" s="1276"/>
      <c r="BD46" s="1276"/>
      <c r="BE46" s="1276"/>
      <c r="BF46" s="1276"/>
      <c r="BG46" s="1276"/>
      <c r="BH46" s="1276"/>
      <c r="BI46" s="1276"/>
      <c r="BJ46" s="1276"/>
      <c r="BK46" s="1276"/>
      <c r="BL46" s="1276"/>
      <c r="BM46" s="1276"/>
      <c r="BN46" s="1276"/>
      <c r="BO46" s="1276"/>
      <c r="BP46" s="1276"/>
      <c r="BQ46" s="1276"/>
      <c r="BR46" s="1276"/>
      <c r="BS46" s="1276"/>
      <c r="BT46" s="1276"/>
      <c r="BU46" s="1276"/>
      <c r="BV46" s="1276"/>
      <c r="BW46" s="1276"/>
      <c r="BX46" s="1276"/>
      <c r="BY46" s="1276"/>
      <c r="BZ46" s="1276"/>
      <c r="CA46" s="1276"/>
      <c r="CB46" s="1276"/>
      <c r="CC46" s="1276"/>
      <c r="CD46" s="1276"/>
      <c r="CE46" s="1276"/>
      <c r="CF46" s="1276"/>
      <c r="CG46" s="1276"/>
      <c r="CH46" s="1276"/>
      <c r="CI46" s="1276"/>
      <c r="CJ46" s="1276"/>
      <c r="CK46" s="1276"/>
      <c r="CL46" s="1276"/>
      <c r="CM46" s="1276"/>
      <c r="CN46" s="1276"/>
      <c r="CO46" s="1276"/>
      <c r="CP46" s="1276"/>
      <c r="CQ46" s="1276"/>
      <c r="CR46" s="1276"/>
      <c r="CS46" s="1276"/>
      <c r="CT46" s="1276"/>
      <c r="CU46" s="1276"/>
      <c r="CV46" s="1276"/>
      <c r="CW46" s="1276"/>
      <c r="CX46" s="1276"/>
      <c r="CY46" s="1276"/>
      <c r="CZ46" s="1276"/>
      <c r="DA46" s="1276"/>
      <c r="DB46" s="1276"/>
      <c r="DC46" s="1277"/>
    </row>
    <row r="47" spans="2:109" x14ac:dyDescent="0.15">
      <c r="B47" s="12"/>
      <c r="AN47" s="1278"/>
      <c r="AO47" s="1279"/>
      <c r="AP47" s="1279"/>
      <c r="AQ47" s="1279"/>
      <c r="AR47" s="1279"/>
      <c r="AS47" s="1279"/>
      <c r="AT47" s="1279"/>
      <c r="AU47" s="1279"/>
      <c r="AV47" s="1279"/>
      <c r="AW47" s="1279"/>
      <c r="AX47" s="1279"/>
      <c r="AY47" s="1279"/>
      <c r="AZ47" s="1279"/>
      <c r="BA47" s="1279"/>
      <c r="BB47" s="1279"/>
      <c r="BC47" s="1279"/>
      <c r="BD47" s="1279"/>
      <c r="BE47" s="1279"/>
      <c r="BF47" s="1279"/>
      <c r="BG47" s="1279"/>
      <c r="BH47" s="1279"/>
      <c r="BI47" s="1279"/>
      <c r="BJ47" s="1279"/>
      <c r="BK47" s="1279"/>
      <c r="BL47" s="1279"/>
      <c r="BM47" s="1279"/>
      <c r="BN47" s="1279"/>
      <c r="BO47" s="1279"/>
      <c r="BP47" s="1279"/>
      <c r="BQ47" s="1279"/>
      <c r="BR47" s="1279"/>
      <c r="BS47" s="1279"/>
      <c r="BT47" s="1279"/>
      <c r="BU47" s="1279"/>
      <c r="BV47" s="1279"/>
      <c r="BW47" s="1279"/>
      <c r="BX47" s="1279"/>
      <c r="BY47" s="1279"/>
      <c r="BZ47" s="1279"/>
      <c r="CA47" s="1279"/>
      <c r="CB47" s="1279"/>
      <c r="CC47" s="1279"/>
      <c r="CD47" s="1279"/>
      <c r="CE47" s="1279"/>
      <c r="CF47" s="1279"/>
      <c r="CG47" s="1279"/>
      <c r="CH47" s="1279"/>
      <c r="CI47" s="1279"/>
      <c r="CJ47" s="1279"/>
      <c r="CK47" s="1279"/>
      <c r="CL47" s="1279"/>
      <c r="CM47" s="1279"/>
      <c r="CN47" s="1279"/>
      <c r="CO47" s="1279"/>
      <c r="CP47" s="1279"/>
      <c r="CQ47" s="1279"/>
      <c r="CR47" s="1279"/>
      <c r="CS47" s="1279"/>
      <c r="CT47" s="1279"/>
      <c r="CU47" s="1279"/>
      <c r="CV47" s="1279"/>
      <c r="CW47" s="1279"/>
      <c r="CX47" s="1279"/>
      <c r="CY47" s="1279"/>
      <c r="CZ47" s="1279"/>
      <c r="DA47" s="1279"/>
      <c r="DB47" s="1279"/>
      <c r="DC47" s="1280"/>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4"/>
      <c r="H50" s="1264"/>
      <c r="I50" s="1264"/>
      <c r="J50" s="1264"/>
      <c r="K50" s="22"/>
      <c r="L50" s="22"/>
      <c r="M50" s="23"/>
      <c r="N50" s="23"/>
      <c r="AN50" s="1265"/>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7"/>
      <c r="BP50" s="1268" t="s">
        <v>4</v>
      </c>
      <c r="BQ50" s="1268"/>
      <c r="BR50" s="1268"/>
      <c r="BS50" s="1268"/>
      <c r="BT50" s="1268"/>
      <c r="BU50" s="1268"/>
      <c r="BV50" s="1268"/>
      <c r="BW50" s="1268"/>
      <c r="BX50" s="1268" t="s">
        <v>5</v>
      </c>
      <c r="BY50" s="1268"/>
      <c r="BZ50" s="1268"/>
      <c r="CA50" s="1268"/>
      <c r="CB50" s="1268"/>
      <c r="CC50" s="1268"/>
      <c r="CD50" s="1268"/>
      <c r="CE50" s="1268"/>
      <c r="CF50" s="1268" t="s">
        <v>6</v>
      </c>
      <c r="CG50" s="1268"/>
      <c r="CH50" s="1268"/>
      <c r="CI50" s="1268"/>
      <c r="CJ50" s="1268"/>
      <c r="CK50" s="1268"/>
      <c r="CL50" s="1268"/>
      <c r="CM50" s="1268"/>
      <c r="CN50" s="1268" t="s">
        <v>7</v>
      </c>
      <c r="CO50" s="1268"/>
      <c r="CP50" s="1268"/>
      <c r="CQ50" s="1268"/>
      <c r="CR50" s="1268"/>
      <c r="CS50" s="1268"/>
      <c r="CT50" s="1268"/>
      <c r="CU50" s="1268"/>
      <c r="CV50" s="1268" t="s">
        <v>8</v>
      </c>
      <c r="CW50" s="1268"/>
      <c r="CX50" s="1268"/>
      <c r="CY50" s="1268"/>
      <c r="CZ50" s="1268"/>
      <c r="DA50" s="1268"/>
      <c r="DB50" s="1268"/>
      <c r="DC50" s="1268"/>
    </row>
    <row r="51" spans="1:109" ht="13.5" customHeight="1" x14ac:dyDescent="0.15">
      <c r="B51" s="12"/>
      <c r="G51" s="1282"/>
      <c r="H51" s="1282"/>
      <c r="I51" s="1283"/>
      <c r="J51" s="1283"/>
      <c r="K51" s="1281"/>
      <c r="L51" s="1281"/>
      <c r="M51" s="1281"/>
      <c r="N51" s="1281"/>
      <c r="AM51" s="21"/>
      <c r="AN51" s="1271" t="s">
        <v>9</v>
      </c>
      <c r="AO51" s="1271"/>
      <c r="AP51" s="1271"/>
      <c r="AQ51" s="1271"/>
      <c r="AR51" s="1271"/>
      <c r="AS51" s="1271"/>
      <c r="AT51" s="1271"/>
      <c r="AU51" s="1271"/>
      <c r="AV51" s="1271"/>
      <c r="AW51" s="1271"/>
      <c r="AX51" s="1271"/>
      <c r="AY51" s="1271"/>
      <c r="AZ51" s="1271"/>
      <c r="BA51" s="1271"/>
      <c r="BB51" s="1271" t="s">
        <v>10</v>
      </c>
      <c r="BC51" s="1271"/>
      <c r="BD51" s="1271"/>
      <c r="BE51" s="1271"/>
      <c r="BF51" s="1271"/>
      <c r="BG51" s="1271"/>
      <c r="BH51" s="1271"/>
      <c r="BI51" s="1271"/>
      <c r="BJ51" s="1271"/>
      <c r="BK51" s="1271"/>
      <c r="BL51" s="1271"/>
      <c r="BM51" s="1271"/>
      <c r="BN51" s="1271"/>
      <c r="BO51" s="1271"/>
      <c r="BP51" s="1270"/>
      <c r="BQ51" s="1269"/>
      <c r="BR51" s="1269"/>
      <c r="BS51" s="1269"/>
      <c r="BT51" s="1269"/>
      <c r="BU51" s="1269"/>
      <c r="BV51" s="1269"/>
      <c r="BW51" s="1269"/>
      <c r="BX51" s="1269">
        <v>131</v>
      </c>
      <c r="BY51" s="1269"/>
      <c r="BZ51" s="1269"/>
      <c r="CA51" s="1269"/>
      <c r="CB51" s="1269"/>
      <c r="CC51" s="1269"/>
      <c r="CD51" s="1269"/>
      <c r="CE51" s="1269"/>
      <c r="CF51" s="1269">
        <v>150.4</v>
      </c>
      <c r="CG51" s="1269"/>
      <c r="CH51" s="1269"/>
      <c r="CI51" s="1269"/>
      <c r="CJ51" s="1269"/>
      <c r="CK51" s="1269"/>
      <c r="CL51" s="1269"/>
      <c r="CM51" s="1269"/>
      <c r="CN51" s="1269">
        <v>150.80000000000001</v>
      </c>
      <c r="CO51" s="1269"/>
      <c r="CP51" s="1269"/>
      <c r="CQ51" s="1269"/>
      <c r="CR51" s="1269"/>
      <c r="CS51" s="1269"/>
      <c r="CT51" s="1269"/>
      <c r="CU51" s="1269"/>
      <c r="CV51" s="1269">
        <v>136.69999999999999</v>
      </c>
      <c r="CW51" s="1269"/>
      <c r="CX51" s="1269"/>
      <c r="CY51" s="1269"/>
      <c r="CZ51" s="1269"/>
      <c r="DA51" s="1269"/>
      <c r="DB51" s="1269"/>
      <c r="DC51" s="1269"/>
    </row>
    <row r="52" spans="1:109" x14ac:dyDescent="0.15">
      <c r="B52" s="12"/>
      <c r="G52" s="1282"/>
      <c r="H52" s="1282"/>
      <c r="I52" s="1283"/>
      <c r="J52" s="1283"/>
      <c r="K52" s="1281"/>
      <c r="L52" s="1281"/>
      <c r="M52" s="1281"/>
      <c r="N52" s="1281"/>
      <c r="AM52" s="21"/>
      <c r="AN52" s="1271"/>
      <c r="AO52" s="1271"/>
      <c r="AP52" s="1271"/>
      <c r="AQ52" s="1271"/>
      <c r="AR52" s="1271"/>
      <c r="AS52" s="1271"/>
      <c r="AT52" s="1271"/>
      <c r="AU52" s="1271"/>
      <c r="AV52" s="1271"/>
      <c r="AW52" s="1271"/>
      <c r="AX52" s="1271"/>
      <c r="AY52" s="1271"/>
      <c r="AZ52" s="1271"/>
      <c r="BA52" s="1271"/>
      <c r="BB52" s="1271"/>
      <c r="BC52" s="1271"/>
      <c r="BD52" s="1271"/>
      <c r="BE52" s="1271"/>
      <c r="BF52" s="1271"/>
      <c r="BG52" s="1271"/>
      <c r="BH52" s="1271"/>
      <c r="BI52" s="1271"/>
      <c r="BJ52" s="1271"/>
      <c r="BK52" s="1271"/>
      <c r="BL52" s="1271"/>
      <c r="BM52" s="1271"/>
      <c r="BN52" s="1271"/>
      <c r="BO52" s="1271"/>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x14ac:dyDescent="0.15">
      <c r="A53" s="20"/>
      <c r="B53" s="12"/>
      <c r="G53" s="1282"/>
      <c r="H53" s="1282"/>
      <c r="I53" s="1264"/>
      <c r="J53" s="1264"/>
      <c r="K53" s="1281"/>
      <c r="L53" s="1281"/>
      <c r="M53" s="1281"/>
      <c r="N53" s="1281"/>
      <c r="AM53" s="21"/>
      <c r="AN53" s="1271"/>
      <c r="AO53" s="1271"/>
      <c r="AP53" s="1271"/>
      <c r="AQ53" s="1271"/>
      <c r="AR53" s="1271"/>
      <c r="AS53" s="1271"/>
      <c r="AT53" s="1271"/>
      <c r="AU53" s="1271"/>
      <c r="AV53" s="1271"/>
      <c r="AW53" s="1271"/>
      <c r="AX53" s="1271"/>
      <c r="AY53" s="1271"/>
      <c r="AZ53" s="1271"/>
      <c r="BA53" s="1271"/>
      <c r="BB53" s="1271" t="s">
        <v>11</v>
      </c>
      <c r="BC53" s="1271"/>
      <c r="BD53" s="1271"/>
      <c r="BE53" s="1271"/>
      <c r="BF53" s="1271"/>
      <c r="BG53" s="1271"/>
      <c r="BH53" s="1271"/>
      <c r="BI53" s="1271"/>
      <c r="BJ53" s="1271"/>
      <c r="BK53" s="1271"/>
      <c r="BL53" s="1271"/>
      <c r="BM53" s="1271"/>
      <c r="BN53" s="1271"/>
      <c r="BO53" s="1271"/>
      <c r="BP53" s="1270"/>
      <c r="BQ53" s="1269"/>
      <c r="BR53" s="1269"/>
      <c r="BS53" s="1269"/>
      <c r="BT53" s="1269"/>
      <c r="BU53" s="1269"/>
      <c r="BV53" s="1269"/>
      <c r="BW53" s="1269"/>
      <c r="BX53" s="1269">
        <v>60</v>
      </c>
      <c r="BY53" s="1269"/>
      <c r="BZ53" s="1269"/>
      <c r="CA53" s="1269"/>
      <c r="CB53" s="1269"/>
      <c r="CC53" s="1269"/>
      <c r="CD53" s="1269"/>
      <c r="CE53" s="1269"/>
      <c r="CF53" s="1269">
        <v>61.5</v>
      </c>
      <c r="CG53" s="1269"/>
      <c r="CH53" s="1269"/>
      <c r="CI53" s="1269"/>
      <c r="CJ53" s="1269"/>
      <c r="CK53" s="1269"/>
      <c r="CL53" s="1269"/>
      <c r="CM53" s="1269"/>
      <c r="CN53" s="1269">
        <v>60.8</v>
      </c>
      <c r="CO53" s="1269"/>
      <c r="CP53" s="1269"/>
      <c r="CQ53" s="1269"/>
      <c r="CR53" s="1269"/>
      <c r="CS53" s="1269"/>
      <c r="CT53" s="1269"/>
      <c r="CU53" s="1269"/>
      <c r="CV53" s="1269">
        <v>61.8</v>
      </c>
      <c r="CW53" s="1269"/>
      <c r="CX53" s="1269"/>
      <c r="CY53" s="1269"/>
      <c r="CZ53" s="1269"/>
      <c r="DA53" s="1269"/>
      <c r="DB53" s="1269"/>
      <c r="DC53" s="1269"/>
    </row>
    <row r="54" spans="1:109" x14ac:dyDescent="0.15">
      <c r="A54" s="20"/>
      <c r="B54" s="12"/>
      <c r="G54" s="1282"/>
      <c r="H54" s="1282"/>
      <c r="I54" s="1264"/>
      <c r="J54" s="1264"/>
      <c r="K54" s="1281"/>
      <c r="L54" s="1281"/>
      <c r="M54" s="1281"/>
      <c r="N54" s="1281"/>
      <c r="AM54" s="21"/>
      <c r="AN54" s="1271"/>
      <c r="AO54" s="1271"/>
      <c r="AP54" s="1271"/>
      <c r="AQ54" s="1271"/>
      <c r="AR54" s="1271"/>
      <c r="AS54" s="1271"/>
      <c r="AT54" s="1271"/>
      <c r="AU54" s="1271"/>
      <c r="AV54" s="1271"/>
      <c r="AW54" s="1271"/>
      <c r="AX54" s="1271"/>
      <c r="AY54" s="1271"/>
      <c r="AZ54" s="1271"/>
      <c r="BA54" s="1271"/>
      <c r="BB54" s="1271"/>
      <c r="BC54" s="1271"/>
      <c r="BD54" s="1271"/>
      <c r="BE54" s="1271"/>
      <c r="BF54" s="1271"/>
      <c r="BG54" s="1271"/>
      <c r="BH54" s="1271"/>
      <c r="BI54" s="1271"/>
      <c r="BJ54" s="1271"/>
      <c r="BK54" s="1271"/>
      <c r="BL54" s="1271"/>
      <c r="BM54" s="1271"/>
      <c r="BN54" s="1271"/>
      <c r="BO54" s="1271"/>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x14ac:dyDescent="0.15">
      <c r="A55" s="20"/>
      <c r="B55" s="12"/>
      <c r="G55" s="1264"/>
      <c r="H55" s="1264"/>
      <c r="I55" s="1264"/>
      <c r="J55" s="1264"/>
      <c r="K55" s="1281"/>
      <c r="L55" s="1281"/>
      <c r="M55" s="1281"/>
      <c r="N55" s="1281"/>
      <c r="AN55" s="1268" t="s">
        <v>12</v>
      </c>
      <c r="AO55" s="1268"/>
      <c r="AP55" s="1268"/>
      <c r="AQ55" s="1268"/>
      <c r="AR55" s="1268"/>
      <c r="AS55" s="1268"/>
      <c r="AT55" s="1268"/>
      <c r="AU55" s="1268"/>
      <c r="AV55" s="1268"/>
      <c r="AW55" s="1268"/>
      <c r="AX55" s="1268"/>
      <c r="AY55" s="1268"/>
      <c r="AZ55" s="1268"/>
      <c r="BA55" s="1268"/>
      <c r="BB55" s="1271" t="s">
        <v>10</v>
      </c>
      <c r="BC55" s="1271"/>
      <c r="BD55" s="1271"/>
      <c r="BE55" s="1271"/>
      <c r="BF55" s="1271"/>
      <c r="BG55" s="1271"/>
      <c r="BH55" s="1271"/>
      <c r="BI55" s="1271"/>
      <c r="BJ55" s="1271"/>
      <c r="BK55" s="1271"/>
      <c r="BL55" s="1271"/>
      <c r="BM55" s="1271"/>
      <c r="BN55" s="1271"/>
      <c r="BO55" s="1271"/>
      <c r="BP55" s="1270"/>
      <c r="BQ55" s="1269"/>
      <c r="BR55" s="1269"/>
      <c r="BS55" s="1269"/>
      <c r="BT55" s="1269"/>
      <c r="BU55" s="1269"/>
      <c r="BV55" s="1269"/>
      <c r="BW55" s="1269"/>
      <c r="BX55" s="1269">
        <v>58.5</v>
      </c>
      <c r="BY55" s="1269"/>
      <c r="BZ55" s="1269"/>
      <c r="CA55" s="1269"/>
      <c r="CB55" s="1269"/>
      <c r="CC55" s="1269"/>
      <c r="CD55" s="1269"/>
      <c r="CE55" s="1269"/>
      <c r="CF55" s="1269">
        <v>54.6</v>
      </c>
      <c r="CG55" s="1269"/>
      <c r="CH55" s="1269"/>
      <c r="CI55" s="1269"/>
      <c r="CJ55" s="1269"/>
      <c r="CK55" s="1269"/>
      <c r="CL55" s="1269"/>
      <c r="CM55" s="1269"/>
      <c r="CN55" s="1269">
        <v>53.2</v>
      </c>
      <c r="CO55" s="1269"/>
      <c r="CP55" s="1269"/>
      <c r="CQ55" s="1269"/>
      <c r="CR55" s="1269"/>
      <c r="CS55" s="1269"/>
      <c r="CT55" s="1269"/>
      <c r="CU55" s="1269"/>
      <c r="CV55" s="1269">
        <v>47.9</v>
      </c>
      <c r="CW55" s="1269"/>
      <c r="CX55" s="1269"/>
      <c r="CY55" s="1269"/>
      <c r="CZ55" s="1269"/>
      <c r="DA55" s="1269"/>
      <c r="DB55" s="1269"/>
      <c r="DC55" s="1269"/>
    </row>
    <row r="56" spans="1:109" x14ac:dyDescent="0.15">
      <c r="A56" s="20"/>
      <c r="B56" s="12"/>
      <c r="G56" s="1264"/>
      <c r="H56" s="1264"/>
      <c r="I56" s="1264"/>
      <c r="J56" s="1264"/>
      <c r="K56" s="1281"/>
      <c r="L56" s="1281"/>
      <c r="M56" s="1281"/>
      <c r="N56" s="1281"/>
      <c r="AN56" s="1268"/>
      <c r="AO56" s="1268"/>
      <c r="AP56" s="1268"/>
      <c r="AQ56" s="1268"/>
      <c r="AR56" s="1268"/>
      <c r="AS56" s="1268"/>
      <c r="AT56" s="1268"/>
      <c r="AU56" s="1268"/>
      <c r="AV56" s="1268"/>
      <c r="AW56" s="1268"/>
      <c r="AX56" s="1268"/>
      <c r="AY56" s="1268"/>
      <c r="AZ56" s="1268"/>
      <c r="BA56" s="1268"/>
      <c r="BB56" s="1271"/>
      <c r="BC56" s="1271"/>
      <c r="BD56" s="1271"/>
      <c r="BE56" s="1271"/>
      <c r="BF56" s="1271"/>
      <c r="BG56" s="1271"/>
      <c r="BH56" s="1271"/>
      <c r="BI56" s="1271"/>
      <c r="BJ56" s="1271"/>
      <c r="BK56" s="1271"/>
      <c r="BL56" s="1271"/>
      <c r="BM56" s="1271"/>
      <c r="BN56" s="1271"/>
      <c r="BO56" s="1271"/>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20" customFormat="1" x14ac:dyDescent="0.15">
      <c r="B57" s="24"/>
      <c r="G57" s="1264"/>
      <c r="H57" s="1264"/>
      <c r="I57" s="1284"/>
      <c r="J57" s="1284"/>
      <c r="K57" s="1281"/>
      <c r="L57" s="1281"/>
      <c r="M57" s="1281"/>
      <c r="N57" s="1281"/>
      <c r="AM57" s="3"/>
      <c r="AN57" s="1268"/>
      <c r="AO57" s="1268"/>
      <c r="AP57" s="1268"/>
      <c r="AQ57" s="1268"/>
      <c r="AR57" s="1268"/>
      <c r="AS57" s="1268"/>
      <c r="AT57" s="1268"/>
      <c r="AU57" s="1268"/>
      <c r="AV57" s="1268"/>
      <c r="AW57" s="1268"/>
      <c r="AX57" s="1268"/>
      <c r="AY57" s="1268"/>
      <c r="AZ57" s="1268"/>
      <c r="BA57" s="1268"/>
      <c r="BB57" s="1271" t="s">
        <v>11</v>
      </c>
      <c r="BC57" s="1271"/>
      <c r="BD57" s="1271"/>
      <c r="BE57" s="1271"/>
      <c r="BF57" s="1271"/>
      <c r="BG57" s="1271"/>
      <c r="BH57" s="1271"/>
      <c r="BI57" s="1271"/>
      <c r="BJ57" s="1271"/>
      <c r="BK57" s="1271"/>
      <c r="BL57" s="1271"/>
      <c r="BM57" s="1271"/>
      <c r="BN57" s="1271"/>
      <c r="BO57" s="1271"/>
      <c r="BP57" s="1270"/>
      <c r="BQ57" s="1269"/>
      <c r="BR57" s="1269"/>
      <c r="BS57" s="1269"/>
      <c r="BT57" s="1269"/>
      <c r="BU57" s="1269"/>
      <c r="BV57" s="1269"/>
      <c r="BW57" s="1269"/>
      <c r="BX57" s="1269">
        <v>52.9</v>
      </c>
      <c r="BY57" s="1269"/>
      <c r="BZ57" s="1269"/>
      <c r="CA57" s="1269"/>
      <c r="CB57" s="1269"/>
      <c r="CC57" s="1269"/>
      <c r="CD57" s="1269"/>
      <c r="CE57" s="1269"/>
      <c r="CF57" s="1269">
        <v>58.3</v>
      </c>
      <c r="CG57" s="1269"/>
      <c r="CH57" s="1269"/>
      <c r="CI57" s="1269"/>
      <c r="CJ57" s="1269"/>
      <c r="CK57" s="1269"/>
      <c r="CL57" s="1269"/>
      <c r="CM57" s="1269"/>
      <c r="CN57" s="1269">
        <v>59.6</v>
      </c>
      <c r="CO57" s="1269"/>
      <c r="CP57" s="1269"/>
      <c r="CQ57" s="1269"/>
      <c r="CR57" s="1269"/>
      <c r="CS57" s="1269"/>
      <c r="CT57" s="1269"/>
      <c r="CU57" s="1269"/>
      <c r="CV57" s="1269">
        <v>60.5</v>
      </c>
      <c r="CW57" s="1269"/>
      <c r="CX57" s="1269"/>
      <c r="CY57" s="1269"/>
      <c r="CZ57" s="1269"/>
      <c r="DA57" s="1269"/>
      <c r="DB57" s="1269"/>
      <c r="DC57" s="1269"/>
      <c r="DD57" s="25"/>
      <c r="DE57" s="24"/>
    </row>
    <row r="58" spans="1:109" s="20" customFormat="1" x14ac:dyDescent="0.15">
      <c r="A58" s="3"/>
      <c r="B58" s="24"/>
      <c r="G58" s="1264"/>
      <c r="H58" s="1264"/>
      <c r="I58" s="1284"/>
      <c r="J58" s="1284"/>
      <c r="K58" s="1281"/>
      <c r="L58" s="1281"/>
      <c r="M58" s="1281"/>
      <c r="N58" s="1281"/>
      <c r="AM58" s="3"/>
      <c r="AN58" s="1268"/>
      <c r="AO58" s="1268"/>
      <c r="AP58" s="1268"/>
      <c r="AQ58" s="1268"/>
      <c r="AR58" s="1268"/>
      <c r="AS58" s="1268"/>
      <c r="AT58" s="1268"/>
      <c r="AU58" s="1268"/>
      <c r="AV58" s="1268"/>
      <c r="AW58" s="1268"/>
      <c r="AX58" s="1268"/>
      <c r="AY58" s="1268"/>
      <c r="AZ58" s="1268"/>
      <c r="BA58" s="1268"/>
      <c r="BB58" s="1271"/>
      <c r="BC58" s="1271"/>
      <c r="BD58" s="1271"/>
      <c r="BE58" s="1271"/>
      <c r="BF58" s="1271"/>
      <c r="BG58" s="1271"/>
      <c r="BH58" s="1271"/>
      <c r="BI58" s="1271"/>
      <c r="BJ58" s="1271"/>
      <c r="BK58" s="1271"/>
      <c r="BL58" s="1271"/>
      <c r="BM58" s="1271"/>
      <c r="BN58" s="1271"/>
      <c r="BO58" s="1271"/>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2" t="s">
        <v>551</v>
      </c>
      <c r="AO65" s="1273"/>
      <c r="AP65" s="1273"/>
      <c r="AQ65" s="1273"/>
      <c r="AR65" s="1273"/>
      <c r="AS65" s="1273"/>
      <c r="AT65" s="1273"/>
      <c r="AU65" s="1273"/>
      <c r="AV65" s="1273"/>
      <c r="AW65" s="1273"/>
      <c r="AX65" s="1273"/>
      <c r="AY65" s="1273"/>
      <c r="AZ65" s="1273"/>
      <c r="BA65" s="1273"/>
      <c r="BB65" s="1273"/>
      <c r="BC65" s="1273"/>
      <c r="BD65" s="1273"/>
      <c r="BE65" s="1273"/>
      <c r="BF65" s="1273"/>
      <c r="BG65" s="1273"/>
      <c r="BH65" s="1273"/>
      <c r="BI65" s="1273"/>
      <c r="BJ65" s="1273"/>
      <c r="BK65" s="1273"/>
      <c r="BL65" s="1273"/>
      <c r="BM65" s="1273"/>
      <c r="BN65" s="1273"/>
      <c r="BO65" s="1273"/>
      <c r="BP65" s="1273"/>
      <c r="BQ65" s="1273"/>
      <c r="BR65" s="1273"/>
      <c r="BS65" s="1273"/>
      <c r="BT65" s="1273"/>
      <c r="BU65" s="1273"/>
      <c r="BV65" s="1273"/>
      <c r="BW65" s="1273"/>
      <c r="BX65" s="1273"/>
      <c r="BY65" s="1273"/>
      <c r="BZ65" s="1273"/>
      <c r="CA65" s="1273"/>
      <c r="CB65" s="1273"/>
      <c r="CC65" s="1273"/>
      <c r="CD65" s="1273"/>
      <c r="CE65" s="1273"/>
      <c r="CF65" s="1273"/>
      <c r="CG65" s="1273"/>
      <c r="CH65" s="1273"/>
      <c r="CI65" s="1273"/>
      <c r="CJ65" s="1273"/>
      <c r="CK65" s="1273"/>
      <c r="CL65" s="1273"/>
      <c r="CM65" s="1273"/>
      <c r="CN65" s="1273"/>
      <c r="CO65" s="1273"/>
      <c r="CP65" s="1273"/>
      <c r="CQ65" s="1273"/>
      <c r="CR65" s="1273"/>
      <c r="CS65" s="1273"/>
      <c r="CT65" s="1273"/>
      <c r="CU65" s="1273"/>
      <c r="CV65" s="1273"/>
      <c r="CW65" s="1273"/>
      <c r="CX65" s="1273"/>
      <c r="CY65" s="1273"/>
      <c r="CZ65" s="1273"/>
      <c r="DA65" s="1273"/>
      <c r="DB65" s="1273"/>
      <c r="DC65" s="1274"/>
    </row>
    <row r="66" spans="2:107" x14ac:dyDescent="0.15">
      <c r="B66" s="12"/>
      <c r="AN66" s="1275"/>
      <c r="AO66" s="1276"/>
      <c r="AP66" s="1276"/>
      <c r="AQ66" s="1276"/>
      <c r="AR66" s="1276"/>
      <c r="AS66" s="1276"/>
      <c r="AT66" s="1276"/>
      <c r="AU66" s="1276"/>
      <c r="AV66" s="1276"/>
      <c r="AW66" s="1276"/>
      <c r="AX66" s="1276"/>
      <c r="AY66" s="1276"/>
      <c r="AZ66" s="1276"/>
      <c r="BA66" s="1276"/>
      <c r="BB66" s="1276"/>
      <c r="BC66" s="1276"/>
      <c r="BD66" s="1276"/>
      <c r="BE66" s="1276"/>
      <c r="BF66" s="1276"/>
      <c r="BG66" s="1276"/>
      <c r="BH66" s="1276"/>
      <c r="BI66" s="1276"/>
      <c r="BJ66" s="1276"/>
      <c r="BK66" s="1276"/>
      <c r="BL66" s="1276"/>
      <c r="BM66" s="1276"/>
      <c r="BN66" s="1276"/>
      <c r="BO66" s="1276"/>
      <c r="BP66" s="1276"/>
      <c r="BQ66" s="1276"/>
      <c r="BR66" s="1276"/>
      <c r="BS66" s="1276"/>
      <c r="BT66" s="1276"/>
      <c r="BU66" s="1276"/>
      <c r="BV66" s="1276"/>
      <c r="BW66" s="1276"/>
      <c r="BX66" s="1276"/>
      <c r="BY66" s="1276"/>
      <c r="BZ66" s="1276"/>
      <c r="CA66" s="1276"/>
      <c r="CB66" s="1276"/>
      <c r="CC66" s="1276"/>
      <c r="CD66" s="1276"/>
      <c r="CE66" s="1276"/>
      <c r="CF66" s="1276"/>
      <c r="CG66" s="1276"/>
      <c r="CH66" s="1276"/>
      <c r="CI66" s="1276"/>
      <c r="CJ66" s="1276"/>
      <c r="CK66" s="1276"/>
      <c r="CL66" s="1276"/>
      <c r="CM66" s="1276"/>
      <c r="CN66" s="1276"/>
      <c r="CO66" s="1276"/>
      <c r="CP66" s="1276"/>
      <c r="CQ66" s="1276"/>
      <c r="CR66" s="1276"/>
      <c r="CS66" s="1276"/>
      <c r="CT66" s="1276"/>
      <c r="CU66" s="1276"/>
      <c r="CV66" s="1276"/>
      <c r="CW66" s="1276"/>
      <c r="CX66" s="1276"/>
      <c r="CY66" s="1276"/>
      <c r="CZ66" s="1276"/>
      <c r="DA66" s="1276"/>
      <c r="DB66" s="1276"/>
      <c r="DC66" s="1277"/>
    </row>
    <row r="67" spans="2:107" x14ac:dyDescent="0.15">
      <c r="B67" s="12"/>
      <c r="AN67" s="1275"/>
      <c r="AO67" s="1276"/>
      <c r="AP67" s="1276"/>
      <c r="AQ67" s="1276"/>
      <c r="AR67" s="1276"/>
      <c r="AS67" s="1276"/>
      <c r="AT67" s="1276"/>
      <c r="AU67" s="1276"/>
      <c r="AV67" s="1276"/>
      <c r="AW67" s="1276"/>
      <c r="AX67" s="1276"/>
      <c r="AY67" s="1276"/>
      <c r="AZ67" s="1276"/>
      <c r="BA67" s="1276"/>
      <c r="BB67" s="1276"/>
      <c r="BC67" s="1276"/>
      <c r="BD67" s="1276"/>
      <c r="BE67" s="1276"/>
      <c r="BF67" s="1276"/>
      <c r="BG67" s="1276"/>
      <c r="BH67" s="1276"/>
      <c r="BI67" s="1276"/>
      <c r="BJ67" s="1276"/>
      <c r="BK67" s="1276"/>
      <c r="BL67" s="1276"/>
      <c r="BM67" s="1276"/>
      <c r="BN67" s="1276"/>
      <c r="BO67" s="1276"/>
      <c r="BP67" s="1276"/>
      <c r="BQ67" s="1276"/>
      <c r="BR67" s="1276"/>
      <c r="BS67" s="1276"/>
      <c r="BT67" s="1276"/>
      <c r="BU67" s="1276"/>
      <c r="BV67" s="1276"/>
      <c r="BW67" s="1276"/>
      <c r="BX67" s="1276"/>
      <c r="BY67" s="1276"/>
      <c r="BZ67" s="1276"/>
      <c r="CA67" s="1276"/>
      <c r="CB67" s="1276"/>
      <c r="CC67" s="1276"/>
      <c r="CD67" s="1276"/>
      <c r="CE67" s="1276"/>
      <c r="CF67" s="1276"/>
      <c r="CG67" s="1276"/>
      <c r="CH67" s="1276"/>
      <c r="CI67" s="1276"/>
      <c r="CJ67" s="1276"/>
      <c r="CK67" s="1276"/>
      <c r="CL67" s="1276"/>
      <c r="CM67" s="1276"/>
      <c r="CN67" s="1276"/>
      <c r="CO67" s="1276"/>
      <c r="CP67" s="1276"/>
      <c r="CQ67" s="1276"/>
      <c r="CR67" s="1276"/>
      <c r="CS67" s="1276"/>
      <c r="CT67" s="1276"/>
      <c r="CU67" s="1276"/>
      <c r="CV67" s="1276"/>
      <c r="CW67" s="1276"/>
      <c r="CX67" s="1276"/>
      <c r="CY67" s="1276"/>
      <c r="CZ67" s="1276"/>
      <c r="DA67" s="1276"/>
      <c r="DB67" s="1276"/>
      <c r="DC67" s="1277"/>
    </row>
    <row r="68" spans="2:107" x14ac:dyDescent="0.15">
      <c r="B68" s="12"/>
      <c r="AN68" s="1275"/>
      <c r="AO68" s="1276"/>
      <c r="AP68" s="1276"/>
      <c r="AQ68" s="1276"/>
      <c r="AR68" s="1276"/>
      <c r="AS68" s="1276"/>
      <c r="AT68" s="1276"/>
      <c r="AU68" s="1276"/>
      <c r="AV68" s="1276"/>
      <c r="AW68" s="1276"/>
      <c r="AX68" s="1276"/>
      <c r="AY68" s="1276"/>
      <c r="AZ68" s="1276"/>
      <c r="BA68" s="1276"/>
      <c r="BB68" s="1276"/>
      <c r="BC68" s="1276"/>
      <c r="BD68" s="1276"/>
      <c r="BE68" s="1276"/>
      <c r="BF68" s="1276"/>
      <c r="BG68" s="1276"/>
      <c r="BH68" s="1276"/>
      <c r="BI68" s="1276"/>
      <c r="BJ68" s="1276"/>
      <c r="BK68" s="1276"/>
      <c r="BL68" s="1276"/>
      <c r="BM68" s="1276"/>
      <c r="BN68" s="1276"/>
      <c r="BO68" s="1276"/>
      <c r="BP68" s="1276"/>
      <c r="BQ68" s="1276"/>
      <c r="BR68" s="1276"/>
      <c r="BS68" s="1276"/>
      <c r="BT68" s="1276"/>
      <c r="BU68" s="1276"/>
      <c r="BV68" s="1276"/>
      <c r="BW68" s="1276"/>
      <c r="BX68" s="1276"/>
      <c r="BY68" s="1276"/>
      <c r="BZ68" s="1276"/>
      <c r="CA68" s="1276"/>
      <c r="CB68" s="1276"/>
      <c r="CC68" s="1276"/>
      <c r="CD68" s="1276"/>
      <c r="CE68" s="1276"/>
      <c r="CF68" s="1276"/>
      <c r="CG68" s="1276"/>
      <c r="CH68" s="1276"/>
      <c r="CI68" s="1276"/>
      <c r="CJ68" s="1276"/>
      <c r="CK68" s="1276"/>
      <c r="CL68" s="1276"/>
      <c r="CM68" s="1276"/>
      <c r="CN68" s="1276"/>
      <c r="CO68" s="1276"/>
      <c r="CP68" s="1276"/>
      <c r="CQ68" s="1276"/>
      <c r="CR68" s="1276"/>
      <c r="CS68" s="1276"/>
      <c r="CT68" s="1276"/>
      <c r="CU68" s="1276"/>
      <c r="CV68" s="1276"/>
      <c r="CW68" s="1276"/>
      <c r="CX68" s="1276"/>
      <c r="CY68" s="1276"/>
      <c r="CZ68" s="1276"/>
      <c r="DA68" s="1276"/>
      <c r="DB68" s="1276"/>
      <c r="DC68" s="1277"/>
    </row>
    <row r="69" spans="2:107" x14ac:dyDescent="0.15">
      <c r="B69" s="12"/>
      <c r="AN69" s="1278"/>
      <c r="AO69" s="1279"/>
      <c r="AP69" s="1279"/>
      <c r="AQ69" s="1279"/>
      <c r="AR69" s="1279"/>
      <c r="AS69" s="1279"/>
      <c r="AT69" s="1279"/>
      <c r="AU69" s="1279"/>
      <c r="AV69" s="1279"/>
      <c r="AW69" s="1279"/>
      <c r="AX69" s="1279"/>
      <c r="AY69" s="1279"/>
      <c r="AZ69" s="1279"/>
      <c r="BA69" s="1279"/>
      <c r="BB69" s="1279"/>
      <c r="BC69" s="1279"/>
      <c r="BD69" s="1279"/>
      <c r="BE69" s="1279"/>
      <c r="BF69" s="1279"/>
      <c r="BG69" s="1279"/>
      <c r="BH69" s="1279"/>
      <c r="BI69" s="1279"/>
      <c r="BJ69" s="1279"/>
      <c r="BK69" s="1279"/>
      <c r="BL69" s="1279"/>
      <c r="BM69" s="1279"/>
      <c r="BN69" s="1279"/>
      <c r="BO69" s="1279"/>
      <c r="BP69" s="1279"/>
      <c r="BQ69" s="1279"/>
      <c r="BR69" s="1279"/>
      <c r="BS69" s="1279"/>
      <c r="BT69" s="1279"/>
      <c r="BU69" s="1279"/>
      <c r="BV69" s="1279"/>
      <c r="BW69" s="1279"/>
      <c r="BX69" s="1279"/>
      <c r="BY69" s="1279"/>
      <c r="BZ69" s="1279"/>
      <c r="CA69" s="1279"/>
      <c r="CB69" s="1279"/>
      <c r="CC69" s="1279"/>
      <c r="CD69" s="1279"/>
      <c r="CE69" s="1279"/>
      <c r="CF69" s="1279"/>
      <c r="CG69" s="1279"/>
      <c r="CH69" s="1279"/>
      <c r="CI69" s="1279"/>
      <c r="CJ69" s="1279"/>
      <c r="CK69" s="1279"/>
      <c r="CL69" s="1279"/>
      <c r="CM69" s="1279"/>
      <c r="CN69" s="1279"/>
      <c r="CO69" s="1279"/>
      <c r="CP69" s="1279"/>
      <c r="CQ69" s="1279"/>
      <c r="CR69" s="1279"/>
      <c r="CS69" s="1279"/>
      <c r="CT69" s="1279"/>
      <c r="CU69" s="1279"/>
      <c r="CV69" s="1279"/>
      <c r="CW69" s="1279"/>
      <c r="CX69" s="1279"/>
      <c r="CY69" s="1279"/>
      <c r="CZ69" s="1279"/>
      <c r="DA69" s="1279"/>
      <c r="DB69" s="1279"/>
      <c r="DC69" s="1280"/>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4"/>
      <c r="H72" s="1264"/>
      <c r="I72" s="1264"/>
      <c r="J72" s="1264"/>
      <c r="K72" s="22"/>
      <c r="L72" s="22"/>
      <c r="M72" s="23"/>
      <c r="N72" s="23"/>
      <c r="AN72" s="1265"/>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7"/>
      <c r="BP72" s="1268" t="s">
        <v>4</v>
      </c>
      <c r="BQ72" s="1268"/>
      <c r="BR72" s="1268"/>
      <c r="BS72" s="1268"/>
      <c r="BT72" s="1268"/>
      <c r="BU72" s="1268"/>
      <c r="BV72" s="1268"/>
      <c r="BW72" s="1268"/>
      <c r="BX72" s="1268" t="s">
        <v>5</v>
      </c>
      <c r="BY72" s="1268"/>
      <c r="BZ72" s="1268"/>
      <c r="CA72" s="1268"/>
      <c r="CB72" s="1268"/>
      <c r="CC72" s="1268"/>
      <c r="CD72" s="1268"/>
      <c r="CE72" s="1268"/>
      <c r="CF72" s="1268" t="s">
        <v>6</v>
      </c>
      <c r="CG72" s="1268"/>
      <c r="CH72" s="1268"/>
      <c r="CI72" s="1268"/>
      <c r="CJ72" s="1268"/>
      <c r="CK72" s="1268"/>
      <c r="CL72" s="1268"/>
      <c r="CM72" s="1268"/>
      <c r="CN72" s="1268" t="s">
        <v>7</v>
      </c>
      <c r="CO72" s="1268"/>
      <c r="CP72" s="1268"/>
      <c r="CQ72" s="1268"/>
      <c r="CR72" s="1268"/>
      <c r="CS72" s="1268"/>
      <c r="CT72" s="1268"/>
      <c r="CU72" s="1268"/>
      <c r="CV72" s="1268" t="s">
        <v>8</v>
      </c>
      <c r="CW72" s="1268"/>
      <c r="CX72" s="1268"/>
      <c r="CY72" s="1268"/>
      <c r="CZ72" s="1268"/>
      <c r="DA72" s="1268"/>
      <c r="DB72" s="1268"/>
      <c r="DC72" s="1268"/>
    </row>
    <row r="73" spans="2:107" x14ac:dyDescent="0.15">
      <c r="B73" s="12"/>
      <c r="G73" s="1282"/>
      <c r="H73" s="1282"/>
      <c r="I73" s="1282"/>
      <c r="J73" s="1282"/>
      <c r="K73" s="1285"/>
      <c r="L73" s="1285"/>
      <c r="M73" s="1285"/>
      <c r="N73" s="1285"/>
      <c r="AM73" s="21"/>
      <c r="AN73" s="1271" t="s">
        <v>9</v>
      </c>
      <c r="AO73" s="1271"/>
      <c r="AP73" s="1271"/>
      <c r="AQ73" s="1271"/>
      <c r="AR73" s="1271"/>
      <c r="AS73" s="1271"/>
      <c r="AT73" s="1271"/>
      <c r="AU73" s="1271"/>
      <c r="AV73" s="1271"/>
      <c r="AW73" s="1271"/>
      <c r="AX73" s="1271"/>
      <c r="AY73" s="1271"/>
      <c r="AZ73" s="1271"/>
      <c r="BA73" s="1271"/>
      <c r="BB73" s="1271" t="s">
        <v>10</v>
      </c>
      <c r="BC73" s="1271"/>
      <c r="BD73" s="1271"/>
      <c r="BE73" s="1271"/>
      <c r="BF73" s="1271"/>
      <c r="BG73" s="1271"/>
      <c r="BH73" s="1271"/>
      <c r="BI73" s="1271"/>
      <c r="BJ73" s="1271"/>
      <c r="BK73" s="1271"/>
      <c r="BL73" s="1271"/>
      <c r="BM73" s="1271"/>
      <c r="BN73" s="1271"/>
      <c r="BO73" s="1271"/>
      <c r="BP73" s="1269">
        <v>152.9</v>
      </c>
      <c r="BQ73" s="1269"/>
      <c r="BR73" s="1269"/>
      <c r="BS73" s="1269"/>
      <c r="BT73" s="1269"/>
      <c r="BU73" s="1269"/>
      <c r="BV73" s="1269"/>
      <c r="BW73" s="1269"/>
      <c r="BX73" s="1269">
        <v>131</v>
      </c>
      <c r="BY73" s="1269"/>
      <c r="BZ73" s="1269"/>
      <c r="CA73" s="1269"/>
      <c r="CB73" s="1269"/>
      <c r="CC73" s="1269"/>
      <c r="CD73" s="1269"/>
      <c r="CE73" s="1269"/>
      <c r="CF73" s="1269">
        <v>150.4</v>
      </c>
      <c r="CG73" s="1269"/>
      <c r="CH73" s="1269"/>
      <c r="CI73" s="1269"/>
      <c r="CJ73" s="1269"/>
      <c r="CK73" s="1269"/>
      <c r="CL73" s="1269"/>
      <c r="CM73" s="1269"/>
      <c r="CN73" s="1269">
        <v>150.80000000000001</v>
      </c>
      <c r="CO73" s="1269"/>
      <c r="CP73" s="1269"/>
      <c r="CQ73" s="1269"/>
      <c r="CR73" s="1269"/>
      <c r="CS73" s="1269"/>
      <c r="CT73" s="1269"/>
      <c r="CU73" s="1269"/>
      <c r="CV73" s="1269">
        <v>136.69999999999999</v>
      </c>
      <c r="CW73" s="1269"/>
      <c r="CX73" s="1269"/>
      <c r="CY73" s="1269"/>
      <c r="CZ73" s="1269"/>
      <c r="DA73" s="1269"/>
      <c r="DB73" s="1269"/>
      <c r="DC73" s="1269"/>
    </row>
    <row r="74" spans="2:107" x14ac:dyDescent="0.15">
      <c r="B74" s="12"/>
      <c r="G74" s="1282"/>
      <c r="H74" s="1282"/>
      <c r="I74" s="1282"/>
      <c r="J74" s="1282"/>
      <c r="K74" s="1285"/>
      <c r="L74" s="1285"/>
      <c r="M74" s="1285"/>
      <c r="N74" s="1285"/>
      <c r="AM74" s="21"/>
      <c r="AN74" s="1271"/>
      <c r="AO74" s="1271"/>
      <c r="AP74" s="1271"/>
      <c r="AQ74" s="1271"/>
      <c r="AR74" s="1271"/>
      <c r="AS74" s="1271"/>
      <c r="AT74" s="1271"/>
      <c r="AU74" s="1271"/>
      <c r="AV74" s="1271"/>
      <c r="AW74" s="1271"/>
      <c r="AX74" s="1271"/>
      <c r="AY74" s="1271"/>
      <c r="AZ74" s="1271"/>
      <c r="BA74" s="1271"/>
      <c r="BB74" s="1271"/>
      <c r="BC74" s="1271"/>
      <c r="BD74" s="1271"/>
      <c r="BE74" s="1271"/>
      <c r="BF74" s="1271"/>
      <c r="BG74" s="1271"/>
      <c r="BH74" s="1271"/>
      <c r="BI74" s="1271"/>
      <c r="BJ74" s="1271"/>
      <c r="BK74" s="1271"/>
      <c r="BL74" s="1271"/>
      <c r="BM74" s="1271"/>
      <c r="BN74" s="1271"/>
      <c r="BO74" s="1271"/>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x14ac:dyDescent="0.15">
      <c r="B75" s="12"/>
      <c r="G75" s="1282"/>
      <c r="H75" s="1282"/>
      <c r="I75" s="1264"/>
      <c r="J75" s="1264"/>
      <c r="K75" s="1281"/>
      <c r="L75" s="1281"/>
      <c r="M75" s="1281"/>
      <c r="N75" s="1281"/>
      <c r="AM75" s="21"/>
      <c r="AN75" s="1271"/>
      <c r="AO75" s="1271"/>
      <c r="AP75" s="1271"/>
      <c r="AQ75" s="1271"/>
      <c r="AR75" s="1271"/>
      <c r="AS75" s="1271"/>
      <c r="AT75" s="1271"/>
      <c r="AU75" s="1271"/>
      <c r="AV75" s="1271"/>
      <c r="AW75" s="1271"/>
      <c r="AX75" s="1271"/>
      <c r="AY75" s="1271"/>
      <c r="AZ75" s="1271"/>
      <c r="BA75" s="1271"/>
      <c r="BB75" s="1271" t="s">
        <v>14</v>
      </c>
      <c r="BC75" s="1271"/>
      <c r="BD75" s="1271"/>
      <c r="BE75" s="1271"/>
      <c r="BF75" s="1271"/>
      <c r="BG75" s="1271"/>
      <c r="BH75" s="1271"/>
      <c r="BI75" s="1271"/>
      <c r="BJ75" s="1271"/>
      <c r="BK75" s="1271"/>
      <c r="BL75" s="1271"/>
      <c r="BM75" s="1271"/>
      <c r="BN75" s="1271"/>
      <c r="BO75" s="1271"/>
      <c r="BP75" s="1269">
        <v>16.7</v>
      </c>
      <c r="BQ75" s="1269"/>
      <c r="BR75" s="1269"/>
      <c r="BS75" s="1269"/>
      <c r="BT75" s="1269"/>
      <c r="BU75" s="1269"/>
      <c r="BV75" s="1269"/>
      <c r="BW75" s="1269"/>
      <c r="BX75" s="1269">
        <v>16.7</v>
      </c>
      <c r="BY75" s="1269"/>
      <c r="BZ75" s="1269"/>
      <c r="CA75" s="1269"/>
      <c r="CB75" s="1269"/>
      <c r="CC75" s="1269"/>
      <c r="CD75" s="1269"/>
      <c r="CE75" s="1269"/>
      <c r="CF75" s="1269">
        <v>17.899999999999999</v>
      </c>
      <c r="CG75" s="1269"/>
      <c r="CH75" s="1269"/>
      <c r="CI75" s="1269"/>
      <c r="CJ75" s="1269"/>
      <c r="CK75" s="1269"/>
      <c r="CL75" s="1269"/>
      <c r="CM75" s="1269"/>
      <c r="CN75" s="1269">
        <v>18.899999999999999</v>
      </c>
      <c r="CO75" s="1269"/>
      <c r="CP75" s="1269"/>
      <c r="CQ75" s="1269"/>
      <c r="CR75" s="1269"/>
      <c r="CS75" s="1269"/>
      <c r="CT75" s="1269"/>
      <c r="CU75" s="1269"/>
      <c r="CV75" s="1269">
        <v>19.2</v>
      </c>
      <c r="CW75" s="1269"/>
      <c r="CX75" s="1269"/>
      <c r="CY75" s="1269"/>
      <c r="CZ75" s="1269"/>
      <c r="DA75" s="1269"/>
      <c r="DB75" s="1269"/>
      <c r="DC75" s="1269"/>
    </row>
    <row r="76" spans="2:107" x14ac:dyDescent="0.15">
      <c r="B76" s="12"/>
      <c r="G76" s="1282"/>
      <c r="H76" s="1282"/>
      <c r="I76" s="1264"/>
      <c r="J76" s="1264"/>
      <c r="K76" s="1281"/>
      <c r="L76" s="1281"/>
      <c r="M76" s="1281"/>
      <c r="N76" s="1281"/>
      <c r="AM76" s="21"/>
      <c r="AN76" s="1271"/>
      <c r="AO76" s="1271"/>
      <c r="AP76" s="1271"/>
      <c r="AQ76" s="1271"/>
      <c r="AR76" s="1271"/>
      <c r="AS76" s="1271"/>
      <c r="AT76" s="1271"/>
      <c r="AU76" s="1271"/>
      <c r="AV76" s="1271"/>
      <c r="AW76" s="1271"/>
      <c r="AX76" s="1271"/>
      <c r="AY76" s="1271"/>
      <c r="AZ76" s="1271"/>
      <c r="BA76" s="1271"/>
      <c r="BB76" s="1271"/>
      <c r="BC76" s="1271"/>
      <c r="BD76" s="1271"/>
      <c r="BE76" s="1271"/>
      <c r="BF76" s="1271"/>
      <c r="BG76" s="1271"/>
      <c r="BH76" s="1271"/>
      <c r="BI76" s="1271"/>
      <c r="BJ76" s="1271"/>
      <c r="BK76" s="1271"/>
      <c r="BL76" s="1271"/>
      <c r="BM76" s="1271"/>
      <c r="BN76" s="1271"/>
      <c r="BO76" s="1271"/>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x14ac:dyDescent="0.15">
      <c r="B77" s="12"/>
      <c r="G77" s="1264"/>
      <c r="H77" s="1264"/>
      <c r="I77" s="1264"/>
      <c r="J77" s="1264"/>
      <c r="K77" s="1285"/>
      <c r="L77" s="1285"/>
      <c r="M77" s="1285"/>
      <c r="N77" s="1285"/>
      <c r="AN77" s="1268" t="s">
        <v>12</v>
      </c>
      <c r="AO77" s="1268"/>
      <c r="AP77" s="1268"/>
      <c r="AQ77" s="1268"/>
      <c r="AR77" s="1268"/>
      <c r="AS77" s="1268"/>
      <c r="AT77" s="1268"/>
      <c r="AU77" s="1268"/>
      <c r="AV77" s="1268"/>
      <c r="AW77" s="1268"/>
      <c r="AX77" s="1268"/>
      <c r="AY77" s="1268"/>
      <c r="AZ77" s="1268"/>
      <c r="BA77" s="1268"/>
      <c r="BB77" s="1271" t="s">
        <v>10</v>
      </c>
      <c r="BC77" s="1271"/>
      <c r="BD77" s="1271"/>
      <c r="BE77" s="1271"/>
      <c r="BF77" s="1271"/>
      <c r="BG77" s="1271"/>
      <c r="BH77" s="1271"/>
      <c r="BI77" s="1271"/>
      <c r="BJ77" s="1271"/>
      <c r="BK77" s="1271"/>
      <c r="BL77" s="1271"/>
      <c r="BM77" s="1271"/>
      <c r="BN77" s="1271"/>
      <c r="BO77" s="1271"/>
      <c r="BP77" s="1269">
        <v>60.8</v>
      </c>
      <c r="BQ77" s="1269"/>
      <c r="BR77" s="1269"/>
      <c r="BS77" s="1269"/>
      <c r="BT77" s="1269"/>
      <c r="BU77" s="1269"/>
      <c r="BV77" s="1269"/>
      <c r="BW77" s="1269"/>
      <c r="BX77" s="1269">
        <v>58.5</v>
      </c>
      <c r="BY77" s="1269"/>
      <c r="BZ77" s="1269"/>
      <c r="CA77" s="1269"/>
      <c r="CB77" s="1269"/>
      <c r="CC77" s="1269"/>
      <c r="CD77" s="1269"/>
      <c r="CE77" s="1269"/>
      <c r="CF77" s="1269">
        <v>54.6</v>
      </c>
      <c r="CG77" s="1269"/>
      <c r="CH77" s="1269"/>
      <c r="CI77" s="1269"/>
      <c r="CJ77" s="1269"/>
      <c r="CK77" s="1269"/>
      <c r="CL77" s="1269"/>
      <c r="CM77" s="1269"/>
      <c r="CN77" s="1269">
        <v>53.2</v>
      </c>
      <c r="CO77" s="1269"/>
      <c r="CP77" s="1269"/>
      <c r="CQ77" s="1269"/>
      <c r="CR77" s="1269"/>
      <c r="CS77" s="1269"/>
      <c r="CT77" s="1269"/>
      <c r="CU77" s="1269"/>
      <c r="CV77" s="1269">
        <v>47.9</v>
      </c>
      <c r="CW77" s="1269"/>
      <c r="CX77" s="1269"/>
      <c r="CY77" s="1269"/>
      <c r="CZ77" s="1269"/>
      <c r="DA77" s="1269"/>
      <c r="DB77" s="1269"/>
      <c r="DC77" s="1269"/>
    </row>
    <row r="78" spans="2:107" x14ac:dyDescent="0.15">
      <c r="B78" s="12"/>
      <c r="G78" s="1264"/>
      <c r="H78" s="1264"/>
      <c r="I78" s="1264"/>
      <c r="J78" s="1264"/>
      <c r="K78" s="1285"/>
      <c r="L78" s="1285"/>
      <c r="M78" s="1285"/>
      <c r="N78" s="1285"/>
      <c r="AN78" s="1268"/>
      <c r="AO78" s="1268"/>
      <c r="AP78" s="1268"/>
      <c r="AQ78" s="1268"/>
      <c r="AR78" s="1268"/>
      <c r="AS78" s="1268"/>
      <c r="AT78" s="1268"/>
      <c r="AU78" s="1268"/>
      <c r="AV78" s="1268"/>
      <c r="AW78" s="1268"/>
      <c r="AX78" s="1268"/>
      <c r="AY78" s="1268"/>
      <c r="AZ78" s="1268"/>
      <c r="BA78" s="1268"/>
      <c r="BB78" s="1271"/>
      <c r="BC78" s="1271"/>
      <c r="BD78" s="1271"/>
      <c r="BE78" s="1271"/>
      <c r="BF78" s="1271"/>
      <c r="BG78" s="1271"/>
      <c r="BH78" s="1271"/>
      <c r="BI78" s="1271"/>
      <c r="BJ78" s="1271"/>
      <c r="BK78" s="1271"/>
      <c r="BL78" s="1271"/>
      <c r="BM78" s="1271"/>
      <c r="BN78" s="1271"/>
      <c r="BO78" s="1271"/>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x14ac:dyDescent="0.15">
      <c r="B79" s="12"/>
      <c r="G79" s="1264"/>
      <c r="H79" s="1264"/>
      <c r="I79" s="1284"/>
      <c r="J79" s="1284"/>
      <c r="K79" s="1286"/>
      <c r="L79" s="1286"/>
      <c r="M79" s="1286"/>
      <c r="N79" s="1286"/>
      <c r="AN79" s="1268"/>
      <c r="AO79" s="1268"/>
      <c r="AP79" s="1268"/>
      <c r="AQ79" s="1268"/>
      <c r="AR79" s="1268"/>
      <c r="AS79" s="1268"/>
      <c r="AT79" s="1268"/>
      <c r="AU79" s="1268"/>
      <c r="AV79" s="1268"/>
      <c r="AW79" s="1268"/>
      <c r="AX79" s="1268"/>
      <c r="AY79" s="1268"/>
      <c r="AZ79" s="1268"/>
      <c r="BA79" s="1268"/>
      <c r="BB79" s="1271" t="s">
        <v>14</v>
      </c>
      <c r="BC79" s="1271"/>
      <c r="BD79" s="1271"/>
      <c r="BE79" s="1271"/>
      <c r="BF79" s="1271"/>
      <c r="BG79" s="1271"/>
      <c r="BH79" s="1271"/>
      <c r="BI79" s="1271"/>
      <c r="BJ79" s="1271"/>
      <c r="BK79" s="1271"/>
      <c r="BL79" s="1271"/>
      <c r="BM79" s="1271"/>
      <c r="BN79" s="1271"/>
      <c r="BO79" s="1271"/>
      <c r="BP79" s="1269">
        <v>11.1</v>
      </c>
      <c r="BQ79" s="1269"/>
      <c r="BR79" s="1269"/>
      <c r="BS79" s="1269"/>
      <c r="BT79" s="1269"/>
      <c r="BU79" s="1269"/>
      <c r="BV79" s="1269"/>
      <c r="BW79" s="1269"/>
      <c r="BX79" s="1269">
        <v>10.7</v>
      </c>
      <c r="BY79" s="1269"/>
      <c r="BZ79" s="1269"/>
      <c r="CA79" s="1269"/>
      <c r="CB79" s="1269"/>
      <c r="CC79" s="1269"/>
      <c r="CD79" s="1269"/>
      <c r="CE79" s="1269"/>
      <c r="CF79" s="1269">
        <v>10</v>
      </c>
      <c r="CG79" s="1269"/>
      <c r="CH79" s="1269"/>
      <c r="CI79" s="1269"/>
      <c r="CJ79" s="1269"/>
      <c r="CK79" s="1269"/>
      <c r="CL79" s="1269"/>
      <c r="CM79" s="1269"/>
      <c r="CN79" s="1269">
        <v>9.8000000000000007</v>
      </c>
      <c r="CO79" s="1269"/>
      <c r="CP79" s="1269"/>
      <c r="CQ79" s="1269"/>
      <c r="CR79" s="1269"/>
      <c r="CS79" s="1269"/>
      <c r="CT79" s="1269"/>
      <c r="CU79" s="1269"/>
      <c r="CV79" s="1269">
        <v>9.6</v>
      </c>
      <c r="CW79" s="1269"/>
      <c r="CX79" s="1269"/>
      <c r="CY79" s="1269"/>
      <c r="CZ79" s="1269"/>
      <c r="DA79" s="1269"/>
      <c r="DB79" s="1269"/>
      <c r="DC79" s="1269"/>
    </row>
    <row r="80" spans="2:107" x14ac:dyDescent="0.15">
      <c r="B80" s="12"/>
      <c r="G80" s="1264"/>
      <c r="H80" s="1264"/>
      <c r="I80" s="1284"/>
      <c r="J80" s="1284"/>
      <c r="K80" s="1286"/>
      <c r="L80" s="1286"/>
      <c r="M80" s="1286"/>
      <c r="N80" s="1286"/>
      <c r="AN80" s="1268"/>
      <c r="AO80" s="1268"/>
      <c r="AP80" s="1268"/>
      <c r="AQ80" s="1268"/>
      <c r="AR80" s="1268"/>
      <c r="AS80" s="1268"/>
      <c r="AT80" s="1268"/>
      <c r="AU80" s="1268"/>
      <c r="AV80" s="1268"/>
      <c r="AW80" s="1268"/>
      <c r="AX80" s="1268"/>
      <c r="AY80" s="1268"/>
      <c r="AZ80" s="1268"/>
      <c r="BA80" s="1268"/>
      <c r="BB80" s="1271"/>
      <c r="BC80" s="1271"/>
      <c r="BD80" s="1271"/>
      <c r="BE80" s="1271"/>
      <c r="BF80" s="1271"/>
      <c r="BG80" s="1271"/>
      <c r="BH80" s="1271"/>
      <c r="BI80" s="1271"/>
      <c r="BJ80" s="1271"/>
      <c r="BK80" s="1271"/>
      <c r="BL80" s="1271"/>
      <c r="BM80" s="1271"/>
      <c r="BN80" s="1271"/>
      <c r="BO80" s="1271"/>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DAsj6x0fabspLSsOWZ6r5clIS00hVf8/ZhtVwIyYOE5mR9hyp8WPupSRcnrjxbK3IIVrMGiyQH1kCxEdQl/MQ==" saltValue="oRTv+ek6+4CMZUQgdLzaz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GnANNNKNdzdyN+3yW9+IANRqYVvoCK/3m7BT7i2LaOc9JHvWpjLv2x0KVYW+Dyd0tlz7ujuxWx36NY6OU6/Gg==" saltValue="22GRAF831Tiqpc+h1z5IW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gaijAlwB6165EPVmue/eZGcF0J79dxcppSTaAOQDRhOgkUBswYjLPa4U6DyW7k7ia3pI0ZZyIpRKLwVUjLQ1w==" saltValue="o/R4Cu622tnsuoT28Flwd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2020-09-02T06:27:48Z</cp:lastPrinted>
  <dcterms:created xsi:type="dcterms:W3CDTF">2020-07-20T09:59:48Z</dcterms:created>
  <dcterms:modified xsi:type="dcterms:W3CDTF">2020-09-25T07:55:35Z</dcterms:modified>
  <cp:category/>
</cp:coreProperties>
</file>